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POHP\Desktop\NPOHP\gyoumu\hojyojigyo\10kyokajigyou\file\bluefin\"/>
    </mc:Choice>
  </mc:AlternateContent>
  <xr:revisionPtr revIDLastSave="0" documentId="13_ncr:1_{F5F263AB-052C-47E1-AA50-93EDCC7E6FF5}" xr6:coauthVersionLast="47" xr6:coauthVersionMax="47" xr10:uidLastSave="{00000000-0000-0000-0000-000000000000}"/>
  <bookViews>
    <workbookView xWindow="-120" yWindow="-120" windowWidth="20730" windowHeight="11040" tabRatio="811" activeTab="1" xr2:uid="{4E984A4B-85D1-4415-AADD-777B0C9427FD}"/>
  </bookViews>
  <sheets>
    <sheet name="記入例（定置）" sheetId="35" r:id="rId1"/>
    <sheet name="R8.4" sheetId="4" r:id="rId2"/>
    <sheet name="R8.5" sheetId="41" r:id="rId3"/>
    <sheet name="R8.6" sheetId="42" r:id="rId4"/>
    <sheet name="R8.7" sheetId="43" r:id="rId5"/>
    <sheet name="R8.8" sheetId="44" r:id="rId6"/>
    <sheet name="R8.9" sheetId="45" r:id="rId7"/>
    <sheet name="R8.10" sheetId="46" r:id="rId8"/>
    <sheet name="R8.11" sheetId="47" r:id="rId9"/>
    <sheet name="R8.12" sheetId="48" r:id="rId10"/>
    <sheet name="R9.1" sheetId="49" r:id="rId11"/>
    <sheet name="R9.2" sheetId="50" r:id="rId12"/>
    <sheet name="R9.3" sheetId="51" r:id="rId13"/>
    <sheet name="記入例(複数月)" sheetId="52" r:id="rId14"/>
  </sheets>
  <externalReferences>
    <externalReference r:id="rId15"/>
  </externalReferences>
  <definedNames>
    <definedName name="_xlnm.Print_Area" localSheetId="7">'R8.10'!$B$1:$P$50</definedName>
    <definedName name="_xlnm.Print_Area" localSheetId="8">'R8.11'!$B$1:$P$50</definedName>
    <definedName name="_xlnm.Print_Area" localSheetId="9">'R8.12'!$B$1:$P$50</definedName>
    <definedName name="_xlnm.Print_Area" localSheetId="1">'R8.4'!$B$1:$P$50</definedName>
    <definedName name="_xlnm.Print_Area" localSheetId="2">'R8.5'!$B$1:$P$50</definedName>
    <definedName name="_xlnm.Print_Area" localSheetId="3">'R8.6'!$B$1:$P$50</definedName>
    <definedName name="_xlnm.Print_Area" localSheetId="4">'R8.7'!$B$1:$P$50</definedName>
    <definedName name="_xlnm.Print_Area" localSheetId="5">'R8.8'!$B$1:$P$50</definedName>
    <definedName name="_xlnm.Print_Area" localSheetId="6">'R8.9'!$B$1:$P$50</definedName>
    <definedName name="_xlnm.Print_Area" localSheetId="10">'R9.1'!$B$1:$P$50</definedName>
    <definedName name="_xlnm.Print_Area" localSheetId="11">'R9.2'!$B$1:$P$50</definedName>
    <definedName name="_xlnm.Print_Area" localSheetId="12">'R9.3'!$B$1:$P$50</definedName>
    <definedName name="_xlnm.Print_Area" localSheetId="13">'記入例(複数月)'!$B$1:$P$40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" i="51" l="1"/>
  <c r="M3" i="50"/>
  <c r="M3" i="49"/>
  <c r="M3" i="48"/>
  <c r="M3" i="47"/>
  <c r="M3" i="46"/>
  <c r="M3" i="45"/>
  <c r="M3" i="44"/>
  <c r="M3" i="43"/>
  <c r="M3" i="42"/>
  <c r="M3" i="41"/>
  <c r="K57" i="52"/>
  <c r="J57" i="52"/>
  <c r="R57" i="52" s="1"/>
  <c r="I57" i="52"/>
  <c r="I59" i="52" s="1"/>
  <c r="I55" i="52"/>
  <c r="K59" i="52" s="1"/>
  <c r="D55" i="52"/>
  <c r="K49" i="52"/>
  <c r="R49" i="52" s="1"/>
  <c r="J49" i="52"/>
  <c r="I49" i="52"/>
  <c r="I47" i="52"/>
  <c r="I51" i="52" s="1"/>
  <c r="D47" i="52"/>
  <c r="R39" i="52"/>
  <c r="R38" i="52"/>
  <c r="R37" i="52"/>
  <c r="R36" i="52"/>
  <c r="R35" i="52"/>
  <c r="R34" i="52"/>
  <c r="R33" i="52"/>
  <c r="R32" i="52"/>
  <c r="R31" i="52"/>
  <c r="R30" i="52"/>
  <c r="R29" i="52"/>
  <c r="R28" i="52"/>
  <c r="R27" i="52"/>
  <c r="R26" i="52"/>
  <c r="R25" i="52"/>
  <c r="B25" i="52"/>
  <c r="B26" i="52" s="1"/>
  <c r="B27" i="52" s="1"/>
  <c r="B28" i="52" s="1"/>
  <c r="B29" i="52" s="1"/>
  <c r="B30" i="52" s="1"/>
  <c r="B31" i="52" s="1"/>
  <c r="B32" i="52" s="1"/>
  <c r="B33" i="52" s="1"/>
  <c r="B34" i="52" s="1"/>
  <c r="B35" i="52" s="1"/>
  <c r="B36" i="52" s="1"/>
  <c r="B37" i="52" s="1"/>
  <c r="B38" i="52" s="1"/>
  <c r="B39" i="52" s="1"/>
  <c r="R24" i="52"/>
  <c r="R23" i="52"/>
  <c r="R22" i="52"/>
  <c r="R21" i="52"/>
  <c r="R20" i="52"/>
  <c r="R19" i="52"/>
  <c r="R18" i="52"/>
  <c r="R17" i="52"/>
  <c r="R16" i="52"/>
  <c r="R15" i="52"/>
  <c r="R14" i="52"/>
  <c r="R13" i="52"/>
  <c r="R12" i="52"/>
  <c r="R11" i="52"/>
  <c r="R10" i="52"/>
  <c r="R9" i="52"/>
  <c r="N5" i="52"/>
  <c r="N4" i="52"/>
  <c r="B1" i="51"/>
  <c r="B1" i="50"/>
  <c r="B1" i="49"/>
  <c r="B1" i="48"/>
  <c r="B1" i="47"/>
  <c r="B1" i="46"/>
  <c r="B1" i="45"/>
  <c r="B1" i="44"/>
  <c r="B1" i="43"/>
  <c r="B1" i="42"/>
  <c r="B1" i="41"/>
  <c r="J46" i="51"/>
  <c r="J48" i="51" s="1"/>
  <c r="I46" i="51"/>
  <c r="P46" i="51" s="1"/>
  <c r="H46" i="51"/>
  <c r="H45" i="51"/>
  <c r="H48" i="51" s="1"/>
  <c r="C45" i="51"/>
  <c r="P39" i="51"/>
  <c r="P38" i="51"/>
  <c r="P37" i="51"/>
  <c r="P36" i="51"/>
  <c r="P35" i="51"/>
  <c r="P34" i="51"/>
  <c r="P33" i="51"/>
  <c r="P32" i="51"/>
  <c r="P31" i="51"/>
  <c r="P30" i="51"/>
  <c r="P29" i="51"/>
  <c r="P28" i="51"/>
  <c r="P27" i="51"/>
  <c r="P26" i="51"/>
  <c r="P25" i="51"/>
  <c r="P24" i="51"/>
  <c r="P23" i="51"/>
  <c r="P22" i="51"/>
  <c r="P21" i="51"/>
  <c r="P20" i="51"/>
  <c r="P19" i="51"/>
  <c r="P18" i="51"/>
  <c r="P17" i="51"/>
  <c r="P16" i="51"/>
  <c r="P15" i="51"/>
  <c r="P14" i="51"/>
  <c r="P13" i="51"/>
  <c r="P12" i="51"/>
  <c r="P11" i="51"/>
  <c r="P10" i="51"/>
  <c r="P9" i="51"/>
  <c r="M5" i="51"/>
  <c r="M4" i="51"/>
  <c r="J46" i="50"/>
  <c r="J48" i="50" s="1"/>
  <c r="I46" i="50"/>
  <c r="P46" i="50" s="1"/>
  <c r="H46" i="50"/>
  <c r="H48" i="50" s="1"/>
  <c r="H45" i="50"/>
  <c r="C45" i="50"/>
  <c r="P39" i="50"/>
  <c r="P38" i="50"/>
  <c r="P37" i="50"/>
  <c r="P36" i="50"/>
  <c r="P35" i="50"/>
  <c r="P34" i="50"/>
  <c r="P33" i="50"/>
  <c r="P32" i="50"/>
  <c r="P31" i="50"/>
  <c r="P30" i="50"/>
  <c r="P29" i="50"/>
  <c r="P28" i="50"/>
  <c r="P27" i="50"/>
  <c r="P26" i="50"/>
  <c r="P25" i="50"/>
  <c r="P24" i="50"/>
  <c r="P23" i="50"/>
  <c r="P22" i="50"/>
  <c r="P21" i="50"/>
  <c r="P20" i="50"/>
  <c r="P19" i="50"/>
  <c r="P18" i="50"/>
  <c r="P17" i="50"/>
  <c r="P16" i="50"/>
  <c r="P15" i="50"/>
  <c r="P14" i="50"/>
  <c r="P13" i="50"/>
  <c r="P12" i="50"/>
  <c r="P11" i="50"/>
  <c r="P10" i="50"/>
  <c r="P9" i="50"/>
  <c r="M5" i="50"/>
  <c r="M4" i="50"/>
  <c r="J46" i="49"/>
  <c r="J48" i="49" s="1"/>
  <c r="I46" i="49"/>
  <c r="H46" i="49"/>
  <c r="P46" i="49" s="1"/>
  <c r="H45" i="49"/>
  <c r="H48" i="49" s="1"/>
  <c r="C45" i="49"/>
  <c r="P39" i="49"/>
  <c r="P38" i="49"/>
  <c r="P37" i="49"/>
  <c r="P36" i="49"/>
  <c r="P35" i="49"/>
  <c r="P34" i="49"/>
  <c r="P33" i="49"/>
  <c r="P32" i="49"/>
  <c r="P31" i="49"/>
  <c r="P30" i="49"/>
  <c r="P29" i="49"/>
  <c r="P28" i="49"/>
  <c r="P27" i="49"/>
  <c r="P26" i="49"/>
  <c r="P25" i="49"/>
  <c r="P24" i="49"/>
  <c r="P23" i="49"/>
  <c r="P22" i="49"/>
  <c r="P21" i="49"/>
  <c r="P20" i="49"/>
  <c r="P19" i="49"/>
  <c r="P18" i="49"/>
  <c r="P17" i="49"/>
  <c r="P16" i="49"/>
  <c r="P15" i="49"/>
  <c r="P14" i="49"/>
  <c r="P13" i="49"/>
  <c r="P12" i="49"/>
  <c r="P11" i="49"/>
  <c r="P10" i="49"/>
  <c r="P9" i="49"/>
  <c r="M5" i="49"/>
  <c r="M4" i="49"/>
  <c r="J46" i="48"/>
  <c r="J48" i="48" s="1"/>
  <c r="I46" i="48"/>
  <c r="H46" i="48"/>
  <c r="H45" i="48"/>
  <c r="H48" i="48" s="1"/>
  <c r="C45" i="48"/>
  <c r="P39" i="48"/>
  <c r="P38" i="48"/>
  <c r="P37" i="48"/>
  <c r="P36" i="48"/>
  <c r="P35" i="48"/>
  <c r="P34" i="48"/>
  <c r="P33" i="48"/>
  <c r="P32" i="48"/>
  <c r="P31" i="48"/>
  <c r="P30" i="48"/>
  <c r="P29" i="48"/>
  <c r="P28" i="48"/>
  <c r="P27" i="48"/>
  <c r="P26" i="48"/>
  <c r="P25" i="48"/>
  <c r="P24" i="48"/>
  <c r="P23" i="48"/>
  <c r="P22" i="48"/>
  <c r="P21" i="48"/>
  <c r="P20" i="48"/>
  <c r="P19" i="48"/>
  <c r="P18" i="48"/>
  <c r="P17" i="48"/>
  <c r="P16" i="48"/>
  <c r="P15" i="48"/>
  <c r="P14" i="48"/>
  <c r="P13" i="48"/>
  <c r="P12" i="48"/>
  <c r="P11" i="48"/>
  <c r="P10" i="48"/>
  <c r="P9" i="48"/>
  <c r="M5" i="48"/>
  <c r="M4" i="48"/>
  <c r="J46" i="47"/>
  <c r="J48" i="47" s="1"/>
  <c r="I46" i="47"/>
  <c r="H46" i="47"/>
  <c r="H48" i="47" s="1"/>
  <c r="H45" i="47"/>
  <c r="C45" i="47"/>
  <c r="P39" i="47"/>
  <c r="P38" i="47"/>
  <c r="P37" i="47"/>
  <c r="P36" i="47"/>
  <c r="P35" i="47"/>
  <c r="P34" i="47"/>
  <c r="P33" i="47"/>
  <c r="P32" i="47"/>
  <c r="P31" i="47"/>
  <c r="P30" i="47"/>
  <c r="P29" i="47"/>
  <c r="P28" i="47"/>
  <c r="P27" i="47"/>
  <c r="P26" i="47"/>
  <c r="P25" i="47"/>
  <c r="P24" i="47"/>
  <c r="P23" i="47"/>
  <c r="P22" i="47"/>
  <c r="P21" i="47"/>
  <c r="P20" i="47"/>
  <c r="P19" i="47"/>
  <c r="P18" i="47"/>
  <c r="P17" i="47"/>
  <c r="P16" i="47"/>
  <c r="P15" i="47"/>
  <c r="P14" i="47"/>
  <c r="P13" i="47"/>
  <c r="P12" i="47"/>
  <c r="P11" i="47"/>
  <c r="P10" i="47"/>
  <c r="P9" i="47"/>
  <c r="M5" i="47"/>
  <c r="M4" i="47"/>
  <c r="J48" i="46"/>
  <c r="J46" i="46"/>
  <c r="I46" i="46"/>
  <c r="H46" i="46"/>
  <c r="H48" i="46" s="1"/>
  <c r="H45" i="46"/>
  <c r="C45" i="46"/>
  <c r="P39" i="46"/>
  <c r="P38" i="46"/>
  <c r="P37" i="46"/>
  <c r="P36" i="46"/>
  <c r="P35" i="46"/>
  <c r="P34" i="46"/>
  <c r="P33" i="46"/>
  <c r="P32" i="46"/>
  <c r="P31" i="46"/>
  <c r="P30" i="46"/>
  <c r="P29" i="46"/>
  <c r="P28" i="46"/>
  <c r="P27" i="46"/>
  <c r="P26" i="46"/>
  <c r="P25" i="46"/>
  <c r="P24" i="46"/>
  <c r="P23" i="46"/>
  <c r="P22" i="46"/>
  <c r="P21" i="46"/>
  <c r="P20" i="46"/>
  <c r="P19" i="46"/>
  <c r="P18" i="46"/>
  <c r="P17" i="46"/>
  <c r="P16" i="46"/>
  <c r="P15" i="46"/>
  <c r="P14" i="46"/>
  <c r="P13" i="46"/>
  <c r="P12" i="46"/>
  <c r="P11" i="46"/>
  <c r="P10" i="46"/>
  <c r="P9" i="46"/>
  <c r="M5" i="46"/>
  <c r="M4" i="46"/>
  <c r="J46" i="45"/>
  <c r="J48" i="45" s="1"/>
  <c r="I46" i="45"/>
  <c r="H46" i="45"/>
  <c r="H48" i="45" s="1"/>
  <c r="H45" i="45"/>
  <c r="C45" i="45"/>
  <c r="P39" i="45"/>
  <c r="P38" i="45"/>
  <c r="P37" i="45"/>
  <c r="P36" i="45"/>
  <c r="P35" i="45"/>
  <c r="P34" i="45"/>
  <c r="P33" i="45"/>
  <c r="P32" i="45"/>
  <c r="P31" i="45"/>
  <c r="P30" i="45"/>
  <c r="P29" i="45"/>
  <c r="P28" i="45"/>
  <c r="P27" i="45"/>
  <c r="P26" i="45"/>
  <c r="P25" i="45"/>
  <c r="P24" i="45"/>
  <c r="P23" i="45"/>
  <c r="P22" i="45"/>
  <c r="P21" i="45"/>
  <c r="P20" i="45"/>
  <c r="P19" i="45"/>
  <c r="P18" i="45"/>
  <c r="P17" i="45"/>
  <c r="P16" i="45"/>
  <c r="P15" i="45"/>
  <c r="P14" i="45"/>
  <c r="P13" i="45"/>
  <c r="P12" i="45"/>
  <c r="P11" i="45"/>
  <c r="P10" i="45"/>
  <c r="P9" i="45"/>
  <c r="M5" i="45"/>
  <c r="M4" i="45"/>
  <c r="J46" i="44"/>
  <c r="J48" i="44" s="1"/>
  <c r="I46" i="44"/>
  <c r="H46" i="44"/>
  <c r="H48" i="44" s="1"/>
  <c r="H45" i="44"/>
  <c r="C45" i="44"/>
  <c r="P39" i="44"/>
  <c r="P38" i="44"/>
  <c r="P37" i="44"/>
  <c r="P36" i="44"/>
  <c r="P35" i="44"/>
  <c r="P34" i="44"/>
  <c r="P33" i="44"/>
  <c r="P32" i="44"/>
  <c r="P31" i="44"/>
  <c r="P30" i="44"/>
  <c r="P29" i="44"/>
  <c r="P28" i="44"/>
  <c r="P27" i="44"/>
  <c r="P26" i="44"/>
  <c r="P25" i="44"/>
  <c r="P24" i="44"/>
  <c r="P23" i="44"/>
  <c r="P22" i="44"/>
  <c r="P21" i="44"/>
  <c r="P20" i="44"/>
  <c r="P19" i="44"/>
  <c r="P18" i="44"/>
  <c r="P17" i="44"/>
  <c r="P16" i="44"/>
  <c r="P15" i="44"/>
  <c r="P14" i="44"/>
  <c r="P13" i="44"/>
  <c r="P12" i="44"/>
  <c r="P11" i="44"/>
  <c r="P10" i="44"/>
  <c r="P9" i="44"/>
  <c r="M5" i="44"/>
  <c r="M4" i="44"/>
  <c r="J46" i="43"/>
  <c r="J48" i="43" s="1"/>
  <c r="I46" i="43"/>
  <c r="H46" i="43"/>
  <c r="H48" i="43" s="1"/>
  <c r="H45" i="43"/>
  <c r="C45" i="43"/>
  <c r="P39" i="43"/>
  <c r="P38" i="43"/>
  <c r="P37" i="43"/>
  <c r="P36" i="43"/>
  <c r="P35" i="43"/>
  <c r="P34" i="43"/>
  <c r="P33" i="43"/>
  <c r="P32" i="43"/>
  <c r="P31" i="43"/>
  <c r="P30" i="43"/>
  <c r="P29" i="43"/>
  <c r="P28" i="43"/>
  <c r="P27" i="43"/>
  <c r="P26" i="43"/>
  <c r="P25" i="43"/>
  <c r="P24" i="43"/>
  <c r="P23" i="43"/>
  <c r="P22" i="43"/>
  <c r="P21" i="43"/>
  <c r="P20" i="43"/>
  <c r="P19" i="43"/>
  <c r="P18" i="43"/>
  <c r="P17" i="43"/>
  <c r="P16" i="43"/>
  <c r="P15" i="43"/>
  <c r="P14" i="43"/>
  <c r="P13" i="43"/>
  <c r="P12" i="43"/>
  <c r="P11" i="43"/>
  <c r="P10" i="43"/>
  <c r="P9" i="43"/>
  <c r="M5" i="43"/>
  <c r="M4" i="43"/>
  <c r="J46" i="42"/>
  <c r="I46" i="42"/>
  <c r="H46" i="42"/>
  <c r="H48" i="42" s="1"/>
  <c r="H45" i="42"/>
  <c r="J48" i="42" s="1"/>
  <c r="C45" i="42"/>
  <c r="P39" i="42"/>
  <c r="P38" i="42"/>
  <c r="P37" i="42"/>
  <c r="P36" i="42"/>
  <c r="P35" i="42"/>
  <c r="P34" i="42"/>
  <c r="P33" i="42"/>
  <c r="P32" i="42"/>
  <c r="P31" i="42"/>
  <c r="P30" i="42"/>
  <c r="P29" i="42"/>
  <c r="P28" i="42"/>
  <c r="P27" i="42"/>
  <c r="P26" i="42"/>
  <c r="P25" i="42"/>
  <c r="P24" i="42"/>
  <c r="P23" i="42"/>
  <c r="P22" i="42"/>
  <c r="P21" i="42"/>
  <c r="P20" i="42"/>
  <c r="P19" i="42"/>
  <c r="P18" i="42"/>
  <c r="P17" i="42"/>
  <c r="P16" i="42"/>
  <c r="P15" i="42"/>
  <c r="P14" i="42"/>
  <c r="P13" i="42"/>
  <c r="P12" i="42"/>
  <c r="P11" i="42"/>
  <c r="P10" i="42"/>
  <c r="P9" i="42"/>
  <c r="M5" i="42"/>
  <c r="M4" i="42"/>
  <c r="M5" i="41"/>
  <c r="M4" i="41"/>
  <c r="J46" i="41"/>
  <c r="J48" i="41" s="1"/>
  <c r="I46" i="41"/>
  <c r="H46" i="41"/>
  <c r="P46" i="41" s="1"/>
  <c r="H45" i="41"/>
  <c r="C45" i="41"/>
  <c r="P39" i="41"/>
  <c r="P38" i="41"/>
  <c r="P37" i="41"/>
  <c r="P36" i="41"/>
  <c r="P35" i="41"/>
  <c r="P34" i="41"/>
  <c r="P33" i="41"/>
  <c r="P32" i="41"/>
  <c r="P31" i="41"/>
  <c r="P30" i="41"/>
  <c r="P29" i="41"/>
  <c r="P28" i="41"/>
  <c r="P27" i="41"/>
  <c r="P26" i="41"/>
  <c r="P25" i="41"/>
  <c r="P24" i="41"/>
  <c r="P23" i="41"/>
  <c r="P22" i="41"/>
  <c r="P21" i="41"/>
  <c r="P20" i="41"/>
  <c r="P19" i="41"/>
  <c r="P18" i="41"/>
  <c r="P17" i="41"/>
  <c r="P16" i="41"/>
  <c r="P15" i="41"/>
  <c r="P14" i="41"/>
  <c r="P13" i="41"/>
  <c r="P12" i="41"/>
  <c r="P11" i="41"/>
  <c r="P10" i="41"/>
  <c r="P9" i="41"/>
  <c r="J46" i="35"/>
  <c r="I46" i="35"/>
  <c r="H46" i="35"/>
  <c r="H45" i="35"/>
  <c r="C45" i="35"/>
  <c r="Q39" i="35"/>
  <c r="Q38" i="35"/>
  <c r="Q37" i="35"/>
  <c r="Q36" i="35"/>
  <c r="Q35" i="35"/>
  <c r="Q34" i="35"/>
  <c r="Q33" i="35"/>
  <c r="Q32" i="35"/>
  <c r="Q31" i="35"/>
  <c r="Q30" i="35"/>
  <c r="Q29" i="35"/>
  <c r="Q28" i="35"/>
  <c r="Q27" i="35"/>
  <c r="Q26" i="35"/>
  <c r="Q25" i="35"/>
  <c r="Q24" i="35"/>
  <c r="Q23" i="35"/>
  <c r="Q22" i="35"/>
  <c r="Q21" i="35"/>
  <c r="Q20" i="35"/>
  <c r="Q19" i="35"/>
  <c r="Q18" i="35"/>
  <c r="Q17" i="35"/>
  <c r="Q16" i="35"/>
  <c r="Q15" i="35"/>
  <c r="Q14" i="35"/>
  <c r="Q13" i="35"/>
  <c r="Q12" i="35"/>
  <c r="Q11" i="35"/>
  <c r="Q10" i="35"/>
  <c r="Q9" i="35"/>
  <c r="H48" i="35" l="1"/>
  <c r="J48" i="35"/>
  <c r="K51" i="52"/>
  <c r="P46" i="48"/>
  <c r="P46" i="47"/>
  <c r="P46" i="46"/>
  <c r="P46" i="45"/>
  <c r="P46" i="44"/>
  <c r="P46" i="43"/>
  <c r="P46" i="42"/>
  <c r="H48" i="41"/>
  <c r="Q46" i="35"/>
  <c r="I46" i="4" l="1"/>
  <c r="J46" i="4"/>
  <c r="H46" i="4"/>
  <c r="P10" i="4"/>
  <c r="H45" i="4"/>
  <c r="C45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9" i="4"/>
  <c r="J48" i="4" l="1"/>
  <c r="H48" i="4"/>
  <c r="P4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s20442j</author>
  </authors>
  <commentList>
    <comment ref="M7" authorId="0" shapeId="0" xr:uid="{CAC30760-801A-4291-A308-B5EC470AE691}">
      <text>
        <r>
          <rPr>
            <b/>
            <sz val="14"/>
            <color indexed="39"/>
            <rFont val="BIZ UDPゴシック"/>
            <family val="3"/>
            <charset val="128"/>
          </rPr>
          <t>（生存）放流方法は、</t>
        </r>
        <r>
          <rPr>
            <b/>
            <u/>
            <sz val="14"/>
            <color indexed="39"/>
            <rFont val="BIZ UDPゴシック"/>
            <family val="3"/>
            <charset val="128"/>
          </rPr>
          <t>より具体的に</t>
        </r>
        <r>
          <rPr>
            <b/>
            <sz val="14"/>
            <color indexed="39"/>
            <rFont val="BIZ UDPゴシック"/>
            <family val="3"/>
            <charset val="128"/>
          </rPr>
          <t>記載</t>
        </r>
      </text>
    </comment>
    <comment ref="J11" authorId="0" shapeId="0" xr:uid="{6936C1C1-5E7B-44D6-9180-51B9C2F4232A}">
      <text>
        <r>
          <rPr>
            <b/>
            <sz val="14"/>
            <color indexed="10"/>
            <rFont val="BIZ UDPゴシック"/>
            <family val="3"/>
            <charset val="128"/>
          </rPr>
          <t>【注】混獲尾数／水揚げ尾数／放流尾数に誤りあり？</t>
        </r>
      </text>
    </comment>
    <comment ref="Q11" authorId="0" shapeId="0" xr:uid="{D08675A5-867E-4DDA-B60E-992372A669E0}">
      <text>
        <r>
          <rPr>
            <b/>
            <sz val="14"/>
            <color indexed="10"/>
            <rFont val="BIZ UDPゴシック"/>
            <family val="3"/>
            <charset val="128"/>
          </rPr>
          <t>【注】×印は記入した数値の不整合あり
★「混獲尾数」≠「漁獲尾数＋放流尾数」に誤り！</t>
        </r>
      </text>
    </comment>
    <comment ref="M22" authorId="0" shapeId="0" xr:uid="{711C7A78-4789-4D0D-8DA9-8C05299838F2}">
      <text>
        <r>
          <rPr>
            <b/>
            <sz val="14"/>
            <color indexed="10"/>
            <rFont val="BIZ UDPゴシック"/>
            <family val="3"/>
            <charset val="128"/>
          </rPr>
          <t>放流せず</t>
        </r>
      </text>
    </comment>
    <comment ref="Q23" authorId="0" shapeId="0" xr:uid="{8CE55089-BC36-478F-BE02-229F8C77DEB8}">
      <text>
        <r>
          <rPr>
            <b/>
            <sz val="14"/>
            <color indexed="10"/>
            <rFont val="BIZ UDPゴシック"/>
            <family val="3"/>
            <charset val="128"/>
          </rPr>
          <t>【注】×印は記入した数値の不整合あり
 ➡ 自家消費分（×１尾）を漁獲尾数に加える！
 ※漁獲尾数は計６尾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s20442j</author>
  </authors>
  <commentList>
    <comment ref="D47" authorId="0" shapeId="0" xr:uid="{B191C791-5143-4B81-A211-BB6C56678481}">
      <text>
        <r>
          <rPr>
            <b/>
            <sz val="12"/>
            <color indexed="10"/>
            <rFont val="MS P ゴシック"/>
            <family val="3"/>
            <charset val="128"/>
          </rPr>
          <t>★合計セルの適用範囲に注意
→SUM(Ｄ8:Ｄ22)</t>
        </r>
      </text>
    </comment>
    <comment ref="I47" authorId="0" shapeId="0" xr:uid="{90D75D3D-BB90-4113-8BC4-C495B4DA8FF3}">
      <text>
        <r>
          <rPr>
            <b/>
            <sz val="12"/>
            <color indexed="10"/>
            <rFont val="MS P ゴシック"/>
            <family val="3"/>
            <charset val="128"/>
          </rPr>
          <t>★合計セルの適用範囲に注意
→SUM(Ｉ8:Ｉ22)</t>
        </r>
      </text>
    </comment>
    <comment ref="I49" authorId="0" shapeId="0" xr:uid="{06385A55-3A4B-4E76-9149-C6309517BC86}">
      <text>
        <r>
          <rPr>
            <b/>
            <sz val="12"/>
            <color indexed="10"/>
            <rFont val="MS P ゴシック"/>
            <family val="3"/>
            <charset val="128"/>
          </rPr>
          <t>★合計セルの適用範囲に注意
→SUM(Ｉ8:Ｉ22)</t>
        </r>
      </text>
    </comment>
    <comment ref="I51" authorId="0" shapeId="0" xr:uid="{CD1AB59D-F7C7-4324-A60C-063D69C4C052}">
      <text>
        <r>
          <rPr>
            <b/>
            <sz val="12"/>
            <color indexed="10"/>
            <rFont val="MS P ゴシック"/>
            <family val="3"/>
            <charset val="128"/>
          </rPr>
          <t>★指定セルの適用範囲に注意
→Ｉ47÷Ｉ45</t>
        </r>
      </text>
    </comment>
    <comment ref="K51" authorId="0" shapeId="0" xr:uid="{BAFF2915-23CA-457C-ACE5-0D4C53814E9C}">
      <text>
        <r>
          <rPr>
            <b/>
            <sz val="12"/>
            <color indexed="10"/>
            <rFont val="MS P ゴシック"/>
            <family val="3"/>
            <charset val="128"/>
          </rPr>
          <t>★指定セルの適用範囲に注意
→Ｋ47÷Ｉ45</t>
        </r>
      </text>
    </comment>
    <comment ref="D55" authorId="0" shapeId="0" xr:uid="{A3D94917-41C6-4B48-B9E8-B84F44587932}">
      <text>
        <r>
          <rPr>
            <b/>
            <sz val="12"/>
            <color indexed="10"/>
            <rFont val="MS P ゴシック"/>
            <family val="3"/>
            <charset val="128"/>
          </rPr>
          <t>★合計セルの適用範囲に注意
→SUM(Ｄ23:Ｄ38)</t>
        </r>
      </text>
    </comment>
    <comment ref="I55" authorId="0" shapeId="0" xr:uid="{D4C00E34-BE89-4829-9C1B-7AD56D492CC9}">
      <text>
        <r>
          <rPr>
            <b/>
            <sz val="12"/>
            <color indexed="10"/>
            <rFont val="MS P ゴシック"/>
            <family val="3"/>
            <charset val="128"/>
          </rPr>
          <t>★合計セルの適用範囲に注意
→SUM(Ｉ23:Ｉ38)</t>
        </r>
      </text>
    </comment>
    <comment ref="I57" authorId="0" shapeId="0" xr:uid="{0341A8D2-0859-4E0E-A1F2-7B3B4152548A}">
      <text>
        <r>
          <rPr>
            <b/>
            <sz val="12"/>
            <color indexed="10"/>
            <rFont val="MS P ゴシック"/>
            <family val="3"/>
            <charset val="128"/>
          </rPr>
          <t>★合計セルの適用範囲に注意
→SUM(Ｉ23:Ｉ38)</t>
        </r>
      </text>
    </comment>
    <comment ref="I59" authorId="0" shapeId="0" xr:uid="{32F3BEA5-B685-4FF7-A9FA-9265528F127A}">
      <text>
        <r>
          <rPr>
            <b/>
            <sz val="12"/>
            <color indexed="10"/>
            <rFont val="MS P ゴシック"/>
            <family val="3"/>
            <charset val="128"/>
          </rPr>
          <t>★指定セルの適用範囲に注意
→Ｉ55÷Ｉ53</t>
        </r>
      </text>
    </comment>
    <comment ref="K59" authorId="0" shapeId="0" xr:uid="{E55BB25A-FCCC-4365-8750-B6E9E524DF48}">
      <text>
        <r>
          <rPr>
            <b/>
            <sz val="12"/>
            <color indexed="10"/>
            <rFont val="MS P ゴシック"/>
            <family val="3"/>
            <charset val="128"/>
          </rPr>
          <t>★指定セルの適用範囲に注意
→Ｋ55÷Ｉ53</t>
        </r>
      </text>
    </comment>
  </commentList>
</comments>
</file>

<file path=xl/sharedStrings.xml><?xml version="1.0" encoding="utf-8"?>
<sst xmlns="http://schemas.openxmlformats.org/spreadsheetml/2006/main" count="1491" uniqueCount="71">
  <si>
    <t>月</t>
    <rPh sb="0" eb="1">
      <t>ガツ</t>
    </rPh>
    <phoneticPr fontId="1"/>
  </si>
  <si>
    <t>NO.</t>
  </si>
  <si>
    <t>作業日</t>
    <rPh sb="0" eb="3">
      <t>サギョウビ</t>
    </rPh>
    <phoneticPr fontId="1"/>
  </si>
  <si>
    <t>クロマグロ混獲状況</t>
  </si>
  <si>
    <t>対応方法</t>
    <rPh sb="2" eb="4">
      <t>ホウホウ</t>
    </rPh>
    <phoneticPr fontId="1"/>
  </si>
  <si>
    <t>放流作業人数</t>
  </si>
  <si>
    <t>その他</t>
  </si>
  <si>
    <t>クロマグロ混獲尾数</t>
  </si>
  <si>
    <t>うち漁獲尾数</t>
  </si>
  <si>
    <t>うち生存放流尾数</t>
  </si>
  <si>
    <t>正誤</t>
    <rPh sb="0" eb="2">
      <t>セイゴ</t>
    </rPh>
    <phoneticPr fontId="1"/>
  </si>
  <si>
    <t>日</t>
    <rPh sb="0" eb="1">
      <t>ヒ</t>
    </rPh>
    <phoneticPr fontId="1"/>
  </si>
  <si>
    <t>サバ</t>
    <phoneticPr fontId="1"/>
  </si>
  <si>
    <t>（注１）クロマグロの混獲の無い場合でも、操業をおこなった場合には可能な限り、管理野帳を記載すること。</t>
    <phoneticPr fontId="1"/>
  </si>
  <si>
    <t>合計</t>
    <rPh sb="0" eb="2">
      <t>ゴウケイ</t>
    </rPh>
    <phoneticPr fontId="1"/>
  </si>
  <si>
    <t>混獲</t>
    <rPh sb="0" eb="2">
      <t>コンカク</t>
    </rPh>
    <phoneticPr fontId="1"/>
  </si>
  <si>
    <t>漁獲</t>
    <rPh sb="0" eb="2">
      <t>ギョカク</t>
    </rPh>
    <phoneticPr fontId="1"/>
  </si>
  <si>
    <t>放流</t>
    <rPh sb="0" eb="2">
      <t>ホウリュウ</t>
    </rPh>
    <phoneticPr fontId="1"/>
  </si>
  <si>
    <t>平均尾数</t>
    <rPh sb="0" eb="2">
      <t>ヘイキン</t>
    </rPh>
    <rPh sb="2" eb="4">
      <t>ビスウ</t>
    </rPh>
    <phoneticPr fontId="1"/>
  </si>
  <si>
    <t>＋</t>
    <phoneticPr fontId="1"/>
  </si>
  <si>
    <t>＝</t>
    <phoneticPr fontId="1"/>
  </si>
  <si>
    <t>正
誤</t>
    <rPh sb="0" eb="1">
      <t>タダシ</t>
    </rPh>
    <rPh sb="2" eb="3">
      <t>ゴ</t>
    </rPh>
    <phoneticPr fontId="1"/>
  </si>
  <si>
    <t>(うち混獲あり）</t>
    <rPh sb="3" eb="5">
      <t>コンカク</t>
    </rPh>
    <phoneticPr fontId="1"/>
  </si>
  <si>
    <t>操業
日数</t>
    <rPh sb="0" eb="2">
      <t>ソウギョウ</t>
    </rPh>
    <rPh sb="3" eb="5">
      <t>ニッスウ</t>
    </rPh>
    <phoneticPr fontId="1"/>
  </si>
  <si>
    <t>報告年月：</t>
    <rPh sb="2" eb="3">
      <t>ネン</t>
    </rPh>
    <phoneticPr fontId="1"/>
  </si>
  <si>
    <t>（混獲の総尾数÷混獲があった日数）</t>
    <rPh sb="1" eb="3">
      <t>コンカク</t>
    </rPh>
    <rPh sb="4" eb="5">
      <t>ソウ</t>
    </rPh>
    <rPh sb="5" eb="6">
      <t>ビ</t>
    </rPh>
    <rPh sb="6" eb="7">
      <t>スウ</t>
    </rPh>
    <rPh sb="8" eb="10">
      <t>コンカク</t>
    </rPh>
    <rPh sb="14" eb="15">
      <t>ヒ</t>
    </rPh>
    <rPh sb="15" eb="16">
      <t>スウ</t>
    </rPh>
    <phoneticPr fontId="1"/>
  </si>
  <si>
    <t>（放流した総尾数÷混獲があった日数）</t>
    <rPh sb="1" eb="3">
      <t>ホウリュウ</t>
    </rPh>
    <rPh sb="5" eb="6">
      <t>ソウ</t>
    </rPh>
    <rPh sb="6" eb="8">
      <t>ビスウ</t>
    </rPh>
    <rPh sb="9" eb="11">
      <t>コンカク</t>
    </rPh>
    <rPh sb="15" eb="17">
      <t>ニッスウ</t>
    </rPh>
    <phoneticPr fontId="1"/>
  </si>
  <si>
    <t>➡</t>
    <phoneticPr fontId="1"/>
  </si>
  <si>
    <t>放流目回り
(kg/尾)</t>
    <rPh sb="0" eb="2">
      <t>ホウリュウ</t>
    </rPh>
    <phoneticPr fontId="1"/>
  </si>
  <si>
    <t>●●　●●　　</t>
  </si>
  <si>
    <t>令和８年</t>
    <rPh sb="0" eb="2">
      <t>レイワ</t>
    </rPh>
    <rPh sb="3" eb="4">
      <t>ネン</t>
    </rPh>
    <phoneticPr fontId="1"/>
  </si>
  <si>
    <t>日</t>
    <rPh sb="0" eb="1">
      <t>ニチ</t>
    </rPh>
    <phoneticPr fontId="1"/>
  </si>
  <si>
    <t>自家消費（１尾）</t>
    <rPh sb="0" eb="2">
      <t>ジカ</t>
    </rPh>
    <rPh sb="2" eb="4">
      <t>ショウヒ</t>
    </rPh>
    <rPh sb="6" eb="7">
      <t>ビ</t>
    </rPh>
    <phoneticPr fontId="1"/>
  </si>
  <si>
    <t>主な対象魚種</t>
    <rPh sb="2" eb="4">
      <t>タイショウ</t>
    </rPh>
    <phoneticPr fontId="1"/>
  </si>
  <si>
    <r>
      <rPr>
        <b/>
        <sz val="20"/>
        <color theme="1"/>
        <rFont val="AR丸ゴシック体E"/>
        <family val="3"/>
        <charset val="128"/>
      </rPr>
      <t>=</t>
    </r>
    <r>
      <rPr>
        <b/>
        <sz val="16"/>
        <color theme="1"/>
        <rFont val="游ゴシック"/>
        <family val="3"/>
        <charset val="128"/>
        <scheme val="minor"/>
      </rPr>
      <t xml:space="preserve">   漁獲</t>
    </r>
    <rPh sb="4" eb="6">
      <t>ギョカク</t>
    </rPh>
    <phoneticPr fontId="1"/>
  </si>
  <si>
    <t>ひな型野帳（定置）</t>
    <rPh sb="2" eb="3">
      <t>ガタ</t>
    </rPh>
    <rPh sb="3" eb="5">
      <t>ヤチョウ</t>
    </rPh>
    <rPh sb="6" eb="8">
      <t>テイチ</t>
    </rPh>
    <phoneticPr fontId="1"/>
  </si>
  <si>
    <r>
      <t>クロマグロ混獲状況管理野帳（</t>
    </r>
    <r>
      <rPr>
        <sz val="18"/>
        <color rgb="FFFF0000"/>
        <rFont val="BIZ UDPゴシック"/>
        <family val="3"/>
        <charset val="128"/>
      </rPr>
      <t>定置漁業</t>
    </r>
    <r>
      <rPr>
        <sz val="18"/>
        <color theme="1"/>
        <rFont val="BIZ UDPゴシック"/>
        <family val="3"/>
        <charset val="128"/>
      </rPr>
      <t>）</t>
    </r>
    <rPh sb="14" eb="16">
      <t>テイチ</t>
    </rPh>
    <rPh sb="16" eb="18">
      <t>ギョギョウ</t>
    </rPh>
    <phoneticPr fontId="1"/>
  </si>
  <si>
    <t>所属先：</t>
    <rPh sb="0" eb="2">
      <t>ショゾク</t>
    </rPh>
    <rPh sb="2" eb="3">
      <t>サキ</t>
    </rPh>
    <phoneticPr fontId="1"/>
  </si>
  <si>
    <t>●●　組合</t>
    <rPh sb="3" eb="5">
      <t>クミアイ</t>
    </rPh>
    <phoneticPr fontId="1"/>
  </si>
  <si>
    <t>定置網名（法人名）：</t>
    <rPh sb="0" eb="3">
      <t>テイチアミ</t>
    </rPh>
    <rPh sb="3" eb="4">
      <t>メイ</t>
    </rPh>
    <rPh sb="5" eb="7">
      <t>ホウジン</t>
    </rPh>
    <rPh sb="7" eb="8">
      <t>メイ</t>
    </rPh>
    <phoneticPr fontId="1"/>
  </si>
  <si>
    <t>：</t>
    <phoneticPr fontId="1"/>
  </si>
  <si>
    <t>№</t>
    <phoneticPr fontId="1"/>
  </si>
  <si>
    <t>出漁時刻</t>
    <rPh sb="0" eb="2">
      <t>シュツリョウ</t>
    </rPh>
    <rPh sb="2" eb="4">
      <t>ジコク</t>
    </rPh>
    <phoneticPr fontId="1"/>
  </si>
  <si>
    <t>うち漁獲
尾数</t>
    <phoneticPr fontId="1"/>
  </si>
  <si>
    <t>放流目廻り
( kg )</t>
    <rPh sb="0" eb="2">
      <t>ホウリュウ</t>
    </rPh>
    <rPh sb="3" eb="4">
      <t>マワ</t>
    </rPh>
    <phoneticPr fontId="1"/>
  </si>
  <si>
    <t>～20</t>
    <phoneticPr fontId="1"/>
  </si>
  <si>
    <t>30～50</t>
    <phoneticPr fontId="1"/>
  </si>
  <si>
    <t>ブリ</t>
    <phoneticPr fontId="1"/>
  </si>
  <si>
    <t>5～10</t>
    <phoneticPr fontId="1"/>
  </si>
  <si>
    <t>～30</t>
    <phoneticPr fontId="1"/>
  </si>
  <si>
    <t>～30</t>
  </si>
  <si>
    <t>ブリ・サバ</t>
    <phoneticPr fontId="1"/>
  </si>
  <si>
    <r>
      <t>（注２）対応方法の欄にはクロマグロの</t>
    </r>
    <r>
      <rPr>
        <sz val="9"/>
        <color rgb="FFFF0000"/>
        <rFont val="BIZ UDPゴシック"/>
        <family val="3"/>
        <charset val="128"/>
      </rPr>
      <t>具体的な</t>
    </r>
    <r>
      <rPr>
        <sz val="9"/>
        <color theme="1"/>
        <rFont val="BIZ UDPゴシック"/>
        <family val="3"/>
        <charset val="128"/>
      </rPr>
      <t>放流の方法を明記すること。</t>
    </r>
    <rPh sb="18" eb="21">
      <t>グタイテキ</t>
    </rPh>
    <rPh sb="22" eb="24">
      <t>ホウリュウ</t>
    </rPh>
    <phoneticPr fontId="1"/>
  </si>
  <si>
    <t>（注3）放流作業に掛かった人数を明記すること。</t>
    <phoneticPr fontId="1"/>
  </si>
  <si>
    <t>（注4）放流目回りは、放流したクロマグロに応じた平均目回りを記載すること。</t>
    <phoneticPr fontId="1"/>
  </si>
  <si>
    <t>：</t>
  </si>
  <si>
    <t>●●　漁協</t>
    <rPh sb="3" eb="5">
      <t>ギョキョウ</t>
    </rPh>
    <phoneticPr fontId="1"/>
  </si>
  <si>
    <r>
      <rPr>
        <b/>
        <sz val="16"/>
        <color rgb="FFFFC000"/>
        <rFont val="AR P丸ゴシック体E"/>
        <family val="3"/>
        <charset val="128"/>
      </rPr>
      <t>＝</t>
    </r>
    <r>
      <rPr>
        <b/>
        <sz val="16"/>
        <color rgb="FFFFC000"/>
        <rFont val="游ゴシック"/>
        <family val="3"/>
        <charset val="128"/>
        <scheme val="minor"/>
      </rPr>
      <t>　漁獲</t>
    </r>
    <rPh sb="2" eb="4">
      <t>ギョカク</t>
    </rPh>
    <phoneticPr fontId="1"/>
  </si>
  <si>
    <t>主な対象魚種</t>
    <phoneticPr fontId="1"/>
  </si>
  <si>
    <t>放流　➡</t>
    <rPh sb="0" eb="2">
      <t>ホウリュウ</t>
    </rPh>
    <phoneticPr fontId="1"/>
  </si>
  <si>
    <t>クロマグロ混獲状況管理野帳（定置漁業）</t>
    <rPh sb="14" eb="16">
      <t>テイチ</t>
    </rPh>
    <rPh sb="16" eb="18">
      <t>ギョギョウ</t>
    </rPh>
    <phoneticPr fontId="1"/>
  </si>
  <si>
    <t>＋</t>
    <phoneticPr fontId="1"/>
  </si>
  <si>
    <t>～10</t>
    <phoneticPr fontId="1"/>
  </si>
  <si>
    <t>30～100</t>
    <phoneticPr fontId="1"/>
  </si>
  <si>
    <t>～5</t>
    <phoneticPr fontId="1"/>
  </si>
  <si>
    <t>60～100</t>
    <phoneticPr fontId="1"/>
  </si>
  <si>
    <t>４月</t>
    <rPh sb="1" eb="2">
      <t>ガツ</t>
    </rPh>
    <phoneticPr fontId="1"/>
  </si>
  <si>
    <t>(うち混獲あり日数）</t>
    <rPh sb="3" eb="5">
      <t>コンカク</t>
    </rPh>
    <rPh sb="7" eb="9">
      <t>ニッスウ</t>
    </rPh>
    <phoneticPr fontId="1"/>
  </si>
  <si>
    <t>5月</t>
    <rPh sb="1" eb="2">
      <t>ガツ</t>
    </rPh>
    <phoneticPr fontId="1"/>
  </si>
  <si>
    <t>例）たも網で放流</t>
    <rPh sb="0" eb="1">
      <t>レイ</t>
    </rPh>
    <rPh sb="4" eb="5">
      <t>アミ</t>
    </rPh>
    <rPh sb="6" eb="8">
      <t>ホウリュウ</t>
    </rPh>
    <phoneticPr fontId="1"/>
  </si>
  <si>
    <t>例）網越し中止</t>
    <rPh sb="0" eb="1">
      <t>レイ</t>
    </rPh>
    <rPh sb="2" eb="3">
      <t>アミ</t>
    </rPh>
    <rPh sb="3" eb="4">
      <t>コ</t>
    </rPh>
    <rPh sb="5" eb="7">
      <t>チュウシ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</si>
</sst>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№&quot;0"/>
    <numFmt numFmtId="177" formatCode="0.0"/>
    <numFmt numFmtId="178" formatCode="&quot;令和&quot;0&quot;年&quot;"/>
    <numFmt numFmtId="179" formatCode="00"/>
    <numFmt numFmtId="180" formatCode="0&quot;月&quot;"/>
    <numFmt numFmtId="181" formatCode="&quot;～&quot;\ 0&quot;月&quot;"/>
  </numFmts>
  <fonts count="7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AR P丸ゴシック体E"/>
      <family val="3"/>
      <charset val="128"/>
    </font>
    <font>
      <sz val="10.5"/>
      <color theme="1"/>
      <name val="游明朝"/>
      <family val="1"/>
      <charset val="128"/>
    </font>
    <font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6"/>
      <color theme="1"/>
      <name val="AR P丸ゴシック体E"/>
      <family val="3"/>
      <charset val="128"/>
    </font>
    <font>
      <sz val="16"/>
      <color theme="1"/>
      <name val="游ゴシック"/>
      <family val="3"/>
      <charset val="128"/>
      <scheme val="minor"/>
    </font>
    <font>
      <sz val="11"/>
      <color theme="1"/>
      <name val="AR P丸ゴシック体E"/>
      <family val="3"/>
      <charset val="128"/>
    </font>
    <font>
      <b/>
      <sz val="18"/>
      <color theme="1"/>
      <name val="AR P丸ゴシック体E"/>
      <family val="3"/>
      <charset val="128"/>
    </font>
    <font>
      <sz val="18"/>
      <color theme="1"/>
      <name val="AR P丸ゴシック体E"/>
      <family val="3"/>
      <charset val="128"/>
    </font>
    <font>
      <sz val="11"/>
      <color theme="9" tint="0.39997558519241921"/>
      <name val="ＭＳ ゴシック"/>
      <family val="3"/>
      <charset val="128"/>
    </font>
    <font>
      <b/>
      <sz val="14"/>
      <color theme="9" tint="-0.249977111117893"/>
      <name val="游ゴシック"/>
      <family val="3"/>
      <charset val="128"/>
      <scheme val="minor"/>
    </font>
    <font>
      <b/>
      <sz val="12"/>
      <color theme="9" tint="-0.249977111117893"/>
      <name val="游ゴシック"/>
      <family val="3"/>
      <charset val="128"/>
      <scheme val="minor"/>
    </font>
    <font>
      <sz val="20"/>
      <color rgb="FFFF0000"/>
      <name val="AR丸ゴシック体E"/>
      <family val="3"/>
      <charset val="128"/>
    </font>
    <font>
      <b/>
      <sz val="16"/>
      <color theme="9" tint="-0.249977111117893"/>
      <name val="游ゴシック"/>
      <family val="3"/>
      <charset val="128"/>
      <scheme val="minor"/>
    </font>
    <font>
      <sz val="28"/>
      <color rgb="FFFF0000"/>
      <name val="AR P丸ゴシック体E"/>
      <family val="3"/>
      <charset val="128"/>
    </font>
    <font>
      <b/>
      <sz val="14"/>
      <color rgb="FF0070C0"/>
      <name val="游ゴシック"/>
      <family val="3"/>
      <charset val="128"/>
      <scheme val="minor"/>
    </font>
    <font>
      <b/>
      <sz val="12"/>
      <color rgb="FF0070C0"/>
      <name val="游ゴシック"/>
      <family val="3"/>
      <charset val="128"/>
      <scheme val="minor"/>
    </font>
    <font>
      <b/>
      <sz val="16"/>
      <color rgb="FF0070C0"/>
      <name val="游ゴシック"/>
      <family val="3"/>
      <charset val="128"/>
      <scheme val="minor"/>
    </font>
    <font>
      <sz val="11"/>
      <color rgb="FF0070C0"/>
      <name val="ＭＳ ゴシック"/>
      <family val="3"/>
      <charset val="128"/>
    </font>
    <font>
      <b/>
      <sz val="18"/>
      <color theme="1"/>
      <name val="游ゴシック"/>
      <family val="3"/>
      <charset val="128"/>
      <scheme val="minor"/>
    </font>
    <font>
      <sz val="10.5"/>
      <color theme="1"/>
      <name val="BIZ UDPゴシック"/>
      <family val="3"/>
      <charset val="128"/>
    </font>
    <font>
      <sz val="10.5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9"/>
      <color rgb="FFFF0000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8"/>
      <name val="BIZ UDPゴシック"/>
      <family val="3"/>
      <charset val="128"/>
    </font>
    <font>
      <b/>
      <sz val="14"/>
      <color indexed="39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b/>
      <sz val="14"/>
      <color indexed="10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sz val="20"/>
      <color theme="1"/>
      <name val="AR丸ゴシック体E"/>
      <family val="3"/>
      <charset val="128"/>
    </font>
    <font>
      <sz val="10"/>
      <color theme="1"/>
      <name val="BIZ UDPゴシック"/>
      <family val="3"/>
      <charset val="128"/>
    </font>
    <font>
      <b/>
      <sz val="14"/>
      <color theme="1"/>
      <name val="AR P丸ゴシック体E"/>
      <family val="3"/>
      <charset val="128"/>
    </font>
    <font>
      <sz val="18"/>
      <color rgb="FFFF0000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16"/>
      <color theme="1"/>
      <name val="AR P丸ゴシック体E"/>
      <family val="3"/>
      <charset val="128"/>
    </font>
    <font>
      <sz val="10"/>
      <name val="BIZ UDPゴシック"/>
      <family val="3"/>
      <charset val="128"/>
    </font>
    <font>
      <b/>
      <sz val="11"/>
      <color rgb="FF0070C0"/>
      <name val="BIZ UDPゴシック"/>
      <family val="3"/>
      <charset val="128"/>
    </font>
    <font>
      <b/>
      <sz val="18"/>
      <color theme="1"/>
      <name val="ＭＳ ゴシック"/>
      <family val="3"/>
      <charset val="128"/>
    </font>
    <font>
      <b/>
      <sz val="12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1"/>
      <color rgb="FF0070C0"/>
      <name val="BIZ UDPゴシック"/>
      <family val="3"/>
      <charset val="128"/>
    </font>
    <font>
      <b/>
      <sz val="10"/>
      <color rgb="FF0070C0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6"/>
      <color rgb="FFFFC000"/>
      <name val="游ゴシック"/>
      <family val="3"/>
      <charset val="128"/>
      <scheme val="minor"/>
    </font>
    <font>
      <b/>
      <sz val="28"/>
      <color rgb="FFFF0000"/>
      <name val="AR P丸ゴシック体E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1"/>
      <color theme="9" tint="0.39997558519241921"/>
      <name val="ＭＳ ゴシック"/>
      <family val="3"/>
      <charset val="128"/>
    </font>
    <font>
      <b/>
      <u/>
      <sz val="14"/>
      <color indexed="39"/>
      <name val="BIZ UDPゴシック"/>
      <family val="3"/>
      <charset val="128"/>
    </font>
    <font>
      <b/>
      <sz val="16"/>
      <color rgb="FFFFC000"/>
      <name val="AR P丸ゴシック体E"/>
      <family val="3"/>
      <charset val="128"/>
    </font>
    <font>
      <sz val="11"/>
      <color rgb="FFFFC000"/>
      <name val="游ゴシック"/>
      <family val="2"/>
      <charset val="128"/>
      <scheme val="minor"/>
    </font>
    <font>
      <b/>
      <sz val="14"/>
      <color theme="1"/>
      <name val="游ゴシック"/>
      <family val="2"/>
      <charset val="128"/>
      <scheme val="minor"/>
    </font>
    <font>
      <b/>
      <sz val="12"/>
      <color indexed="10"/>
      <name val="MS P ゴシック"/>
      <family val="3"/>
      <charset val="128"/>
    </font>
    <font>
      <sz val="11"/>
      <color rgb="FFFF0000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2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10" xfId="0" applyFont="1" applyBorder="1">
      <alignment vertical="center"/>
    </xf>
    <xf numFmtId="0" fontId="9" fillId="0" borderId="0" xfId="0" applyFont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>
      <alignment vertical="center"/>
    </xf>
    <xf numFmtId="0" fontId="9" fillId="0" borderId="11" xfId="0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177" fontId="0" fillId="0" borderId="0" xfId="0" applyNumberFormat="1">
      <alignment vertical="center"/>
    </xf>
    <xf numFmtId="0" fontId="12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177" fontId="10" fillId="4" borderId="0" xfId="0" applyNumberFormat="1" applyFont="1" applyFill="1" applyAlignment="1">
      <alignment horizontal="right"/>
    </xf>
    <xf numFmtId="177" fontId="10" fillId="2" borderId="0" xfId="0" applyNumberFormat="1" applyFont="1" applyFill="1" applyAlignment="1">
      <alignment horizontal="right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right" vertical="center"/>
    </xf>
    <xf numFmtId="0" fontId="13" fillId="0" borderId="0" xfId="0" applyFont="1" applyAlignment="1">
      <alignment horizont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18" fillId="0" borderId="11" xfId="0" applyFont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23" fillId="0" borderId="11" xfId="0" applyFont="1" applyBorder="1" applyAlignment="1">
      <alignment horizontal="right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26" fillId="3" borderId="0" xfId="0" applyFont="1" applyFill="1">
      <alignment vertical="center"/>
    </xf>
    <xf numFmtId="0" fontId="28" fillId="0" borderId="4" xfId="0" applyFont="1" applyBorder="1" applyAlignment="1">
      <alignment horizontal="center" vertical="center" wrapText="1"/>
    </xf>
    <xf numFmtId="0" fontId="29" fillId="0" borderId="8" xfId="0" applyFont="1" applyBorder="1">
      <alignment vertical="center"/>
    </xf>
    <xf numFmtId="0" fontId="29" fillId="0" borderId="9" xfId="0" applyFont="1" applyBorder="1">
      <alignment vertical="center"/>
    </xf>
    <xf numFmtId="0" fontId="30" fillId="0" borderId="9" xfId="0" applyFont="1" applyBorder="1">
      <alignment vertical="center"/>
    </xf>
    <xf numFmtId="0" fontId="30" fillId="0" borderId="4" xfId="0" applyFont="1" applyBorder="1">
      <alignment vertical="center"/>
    </xf>
    <xf numFmtId="0" fontId="31" fillId="0" borderId="4" xfId="0" applyFont="1" applyBorder="1" applyAlignment="1">
      <alignment horizontal="right" vertical="center"/>
    </xf>
    <xf numFmtId="0" fontId="32" fillId="0" borderId="4" xfId="0" applyFont="1" applyBorder="1">
      <alignment vertical="center"/>
    </xf>
    <xf numFmtId="0" fontId="29" fillId="0" borderId="4" xfId="0" applyFont="1" applyBorder="1">
      <alignment vertical="center"/>
    </xf>
    <xf numFmtId="0" fontId="33" fillId="0" borderId="4" xfId="0" applyFont="1" applyBorder="1">
      <alignment vertical="center"/>
    </xf>
    <xf numFmtId="0" fontId="29" fillId="0" borderId="0" xfId="0" applyFont="1">
      <alignment vertical="center"/>
    </xf>
    <xf numFmtId="0" fontId="29" fillId="0" borderId="0" xfId="0" applyFont="1" applyAlignment="1">
      <alignment horizontal="right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34" fillId="0" borderId="4" xfId="0" applyFont="1" applyBorder="1">
      <alignment vertical="center"/>
    </xf>
    <xf numFmtId="0" fontId="33" fillId="0" borderId="0" xfId="0" applyFont="1" applyAlignment="1">
      <alignment horizontal="left" vertical="center"/>
    </xf>
    <xf numFmtId="0" fontId="33" fillId="0" borderId="0" xfId="0" applyFont="1">
      <alignment vertical="center"/>
    </xf>
    <xf numFmtId="0" fontId="33" fillId="0" borderId="0" xfId="0" applyFont="1" applyAlignment="1">
      <alignment horizontal="right" vertical="center"/>
    </xf>
    <xf numFmtId="0" fontId="33" fillId="0" borderId="0" xfId="0" applyFont="1" applyAlignment="1">
      <alignment horizontal="center" vertical="center"/>
    </xf>
    <xf numFmtId="177" fontId="33" fillId="0" borderId="0" xfId="0" applyNumberFormat="1" applyFont="1">
      <alignment vertical="center"/>
    </xf>
    <xf numFmtId="0" fontId="28" fillId="0" borderId="13" xfId="0" applyFont="1" applyBorder="1" applyAlignment="1">
      <alignment horizontal="center" vertical="center" wrapText="1"/>
    </xf>
    <xf numFmtId="0" fontId="32" fillId="0" borderId="13" xfId="0" applyFont="1" applyBorder="1">
      <alignment vertical="center"/>
    </xf>
    <xf numFmtId="0" fontId="31" fillId="0" borderId="0" xfId="0" applyFont="1" applyAlignment="1">
      <alignment horizontal="left"/>
    </xf>
    <xf numFmtId="0" fontId="28" fillId="0" borderId="14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176" fontId="31" fillId="0" borderId="4" xfId="0" applyNumberFormat="1" applyFont="1" applyBorder="1" applyAlignment="1">
      <alignment horizontal="center" vertical="center"/>
    </xf>
    <xf numFmtId="0" fontId="31" fillId="0" borderId="8" xfId="0" applyFont="1" applyBorder="1">
      <alignment vertical="center"/>
    </xf>
    <xf numFmtId="0" fontId="31" fillId="0" borderId="9" xfId="0" applyFont="1" applyBorder="1">
      <alignment vertical="center"/>
    </xf>
    <xf numFmtId="0" fontId="31" fillId="0" borderId="14" xfId="0" applyFont="1" applyBorder="1" applyAlignment="1">
      <alignment horizontal="right" vertical="center"/>
    </xf>
    <xf numFmtId="0" fontId="31" fillId="0" borderId="4" xfId="0" applyFont="1" applyBorder="1">
      <alignment vertical="center"/>
    </xf>
    <xf numFmtId="0" fontId="31" fillId="0" borderId="13" xfId="0" applyFont="1" applyBorder="1">
      <alignment vertical="center"/>
    </xf>
    <xf numFmtId="0" fontId="43" fillId="5" borderId="4" xfId="0" applyFont="1" applyFill="1" applyBorder="1">
      <alignment vertical="center"/>
    </xf>
    <xf numFmtId="177" fontId="29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/>
    </xf>
    <xf numFmtId="0" fontId="31" fillId="0" borderId="0" xfId="0" applyFont="1" applyAlignment="1">
      <alignment horizontal="center" vertical="center"/>
    </xf>
    <xf numFmtId="0" fontId="45" fillId="0" borderId="0" xfId="0" applyFont="1" applyAlignment="1">
      <alignment horizontal="right" vertical="center"/>
    </xf>
    <xf numFmtId="0" fontId="45" fillId="0" borderId="0" xfId="0" applyFont="1" applyAlignment="1">
      <alignment horizontal="left" vertical="center"/>
    </xf>
    <xf numFmtId="0" fontId="46" fillId="0" borderId="0" xfId="0" applyFont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28" fillId="0" borderId="8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1" fontId="29" fillId="0" borderId="4" xfId="0" applyNumberFormat="1" applyFont="1" applyBorder="1" applyAlignment="1">
      <alignment horizontal="center" vertical="center"/>
    </xf>
    <xf numFmtId="0" fontId="50" fillId="0" borderId="18" xfId="0" applyFont="1" applyBorder="1" applyAlignment="1">
      <alignment horizontal="right" vertical="center"/>
    </xf>
    <xf numFmtId="0" fontId="30" fillId="0" borderId="18" xfId="0" applyFont="1" applyBorder="1" applyAlignment="1">
      <alignment horizontal="center" vertical="center"/>
    </xf>
    <xf numFmtId="179" fontId="50" fillId="0" borderId="9" xfId="0" applyNumberFormat="1" applyFont="1" applyBorder="1" applyAlignment="1">
      <alignment horizontal="left" vertical="center"/>
    </xf>
    <xf numFmtId="0" fontId="30" fillId="0" borderId="8" xfId="0" applyFont="1" applyBorder="1">
      <alignment vertical="center"/>
    </xf>
    <xf numFmtId="0" fontId="30" fillId="0" borderId="19" xfId="0" applyFont="1" applyBorder="1">
      <alignment vertical="center"/>
    </xf>
    <xf numFmtId="0" fontId="51" fillId="0" borderId="20" xfId="0" applyFont="1" applyBorder="1" applyAlignment="1">
      <alignment horizontal="right" vertical="center"/>
    </xf>
    <xf numFmtId="0" fontId="52" fillId="0" borderId="0" xfId="0" applyFont="1" applyAlignment="1">
      <alignment horizontal="center" vertical="center"/>
    </xf>
    <xf numFmtId="0" fontId="45" fillId="0" borderId="18" xfId="0" applyFont="1" applyBorder="1" applyAlignment="1">
      <alignment horizontal="right" vertical="center"/>
    </xf>
    <xf numFmtId="179" fontId="45" fillId="0" borderId="9" xfId="0" applyNumberFormat="1" applyFont="1" applyBorder="1" applyAlignment="1">
      <alignment horizontal="left" vertical="center"/>
    </xf>
    <xf numFmtId="0" fontId="53" fillId="5" borderId="4" xfId="0" applyFont="1" applyFill="1" applyBorder="1">
      <alignment vertical="center"/>
    </xf>
    <xf numFmtId="0" fontId="54" fillId="5" borderId="8" xfId="0" applyFont="1" applyFill="1" applyBorder="1">
      <alignment vertical="center"/>
    </xf>
    <xf numFmtId="0" fontId="54" fillId="5" borderId="19" xfId="0" applyFont="1" applyFill="1" applyBorder="1">
      <alignment vertical="center"/>
    </xf>
    <xf numFmtId="0" fontId="55" fillId="5" borderId="0" xfId="0" applyFont="1" applyFill="1" applyAlignment="1">
      <alignment horizontal="center" vertical="center"/>
    </xf>
    <xf numFmtId="0" fontId="56" fillId="5" borderId="4" xfId="0" applyFont="1" applyFill="1" applyBorder="1">
      <alignment vertical="center"/>
    </xf>
    <xf numFmtId="0" fontId="29" fillId="0" borderId="19" xfId="0" applyFont="1" applyBorder="1">
      <alignment vertical="center"/>
    </xf>
    <xf numFmtId="0" fontId="45" fillId="0" borderId="20" xfId="0" applyFont="1" applyBorder="1" applyAlignment="1">
      <alignment horizontal="right" vertical="center"/>
    </xf>
    <xf numFmtId="0" fontId="57" fillId="0" borderId="19" xfId="0" applyFont="1" applyBorder="1">
      <alignment vertical="center"/>
    </xf>
    <xf numFmtId="0" fontId="58" fillId="0" borderId="20" xfId="0" applyFont="1" applyBorder="1" applyAlignment="1">
      <alignment horizontal="right" vertical="center"/>
    </xf>
    <xf numFmtId="0" fontId="59" fillId="0" borderId="4" xfId="0" applyFont="1" applyBorder="1">
      <alignment vertical="center"/>
    </xf>
    <xf numFmtId="0" fontId="60" fillId="5" borderId="8" xfId="0" applyFont="1" applyFill="1" applyBorder="1">
      <alignment vertical="center"/>
    </xf>
    <xf numFmtId="0" fontId="32" fillId="0" borderId="19" xfId="0" applyFont="1" applyBorder="1">
      <alignment vertical="center"/>
    </xf>
    <xf numFmtId="0" fontId="29" fillId="0" borderId="21" xfId="0" applyFont="1" applyBorder="1">
      <alignment vertical="center"/>
    </xf>
    <xf numFmtId="0" fontId="45" fillId="0" borderId="22" xfId="0" applyFont="1" applyBorder="1" applyAlignment="1">
      <alignment horizontal="right" vertical="center"/>
    </xf>
    <xf numFmtId="0" fontId="61" fillId="0" borderId="0" xfId="0" applyFont="1" applyAlignment="1">
      <alignment horizontal="right" vertical="center"/>
    </xf>
    <xf numFmtId="0" fontId="61" fillId="0" borderId="0" xfId="0" applyFont="1" applyAlignment="1">
      <alignment horizontal="left" vertical="center"/>
    </xf>
    <xf numFmtId="0" fontId="62" fillId="0" borderId="0" xfId="0" applyFont="1" applyAlignment="1">
      <alignment horizontal="center" vertical="center" wrapText="1"/>
    </xf>
    <xf numFmtId="0" fontId="62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62" fillId="0" borderId="0" xfId="0" applyFont="1" applyAlignment="1">
      <alignment horizontal="left" vertical="center"/>
    </xf>
    <xf numFmtId="0" fontId="63" fillId="0" borderId="0" xfId="0" applyFont="1" applyAlignment="1">
      <alignment horizontal="right" vertical="center"/>
    </xf>
    <xf numFmtId="0" fontId="63" fillId="0" borderId="0" xfId="0" applyFont="1" applyAlignment="1">
      <alignment horizontal="left" vertical="center"/>
    </xf>
    <xf numFmtId="0" fontId="65" fillId="0" borderId="10" xfId="0" applyFont="1" applyBorder="1" applyAlignment="1">
      <alignment horizontal="center" vertical="center"/>
    </xf>
    <xf numFmtId="0" fontId="61" fillId="0" borderId="11" xfId="0" applyFont="1" applyBorder="1" applyAlignment="1">
      <alignment horizontal="right" vertical="center"/>
    </xf>
    <xf numFmtId="0" fontId="61" fillId="0" borderId="11" xfId="0" applyFont="1" applyBorder="1" applyAlignment="1">
      <alignment horizontal="left" vertical="center"/>
    </xf>
    <xf numFmtId="0" fontId="63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63" fillId="0" borderId="0" xfId="0" applyFont="1" applyAlignment="1">
      <alignment horizontal="left"/>
    </xf>
    <xf numFmtId="0" fontId="66" fillId="0" borderId="0" xfId="0" applyFont="1" applyAlignment="1">
      <alignment horizontal="center" vertical="center"/>
    </xf>
    <xf numFmtId="0" fontId="67" fillId="0" borderId="0" xfId="0" applyFont="1">
      <alignment vertical="center"/>
    </xf>
    <xf numFmtId="0" fontId="64" fillId="0" borderId="0" xfId="0" quotePrefix="1" applyFont="1" applyAlignment="1">
      <alignment horizontal="center" vertical="center"/>
    </xf>
    <xf numFmtId="0" fontId="70" fillId="0" borderId="0" xfId="0" applyFont="1">
      <alignment vertical="center"/>
    </xf>
    <xf numFmtId="0" fontId="24" fillId="0" borderId="0" xfId="0" applyFont="1" applyAlignment="1">
      <alignment horizontal="right" vertical="center"/>
    </xf>
    <xf numFmtId="0" fontId="62" fillId="0" borderId="0" xfId="0" applyFont="1" applyAlignment="1">
      <alignment horizontal="left"/>
    </xf>
    <xf numFmtId="0" fontId="37" fillId="0" borderId="0" xfId="0" applyFont="1" applyAlignment="1">
      <alignment horizontal="left"/>
    </xf>
    <xf numFmtId="180" fontId="37" fillId="0" borderId="0" xfId="0" applyNumberFormat="1" applyFont="1" applyAlignment="1">
      <alignment horizontal="right" vertical="center"/>
    </xf>
    <xf numFmtId="181" fontId="37" fillId="0" borderId="0" xfId="0" applyNumberFormat="1" applyFont="1" applyAlignment="1">
      <alignment horizontal="left" vertical="center"/>
    </xf>
    <xf numFmtId="180" fontId="37" fillId="0" borderId="8" xfId="0" applyNumberFormat="1" applyFont="1" applyBorder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32" fillId="0" borderId="8" xfId="0" applyFont="1" applyBorder="1">
      <alignment vertical="center"/>
    </xf>
    <xf numFmtId="1" fontId="29" fillId="0" borderId="5" xfId="0" applyNumberFormat="1" applyFont="1" applyBorder="1" applyAlignment="1">
      <alignment horizontal="center" vertical="center"/>
    </xf>
    <xf numFmtId="180" fontId="37" fillId="0" borderId="6" xfId="0" applyNumberFormat="1" applyFont="1" applyBorder="1" applyAlignment="1">
      <alignment horizontal="center" vertical="center"/>
    </xf>
    <xf numFmtId="0" fontId="29" fillId="0" borderId="6" xfId="0" applyFont="1" applyBorder="1">
      <alignment vertical="center"/>
    </xf>
    <xf numFmtId="0" fontId="29" fillId="0" borderId="7" xfId="0" applyFont="1" applyBorder="1">
      <alignment vertical="center"/>
    </xf>
    <xf numFmtId="0" fontId="29" fillId="0" borderId="5" xfId="0" applyFont="1" applyBorder="1">
      <alignment vertical="center"/>
    </xf>
    <xf numFmtId="0" fontId="29" fillId="0" borderId="23" xfId="0" applyFont="1" applyBorder="1">
      <alignment vertical="center"/>
    </xf>
    <xf numFmtId="0" fontId="45" fillId="0" borderId="24" xfId="0" applyFont="1" applyBorder="1" applyAlignment="1">
      <alignment horizontal="right" vertical="center"/>
    </xf>
    <xf numFmtId="0" fontId="31" fillId="0" borderId="5" xfId="0" applyFont="1" applyBorder="1" applyAlignment="1">
      <alignment horizontal="right" vertical="center"/>
    </xf>
    <xf numFmtId="1" fontId="29" fillId="0" borderId="25" xfId="0" applyNumberFormat="1" applyFont="1" applyBorder="1" applyAlignment="1">
      <alignment horizontal="center" vertical="center"/>
    </xf>
    <xf numFmtId="180" fontId="37" fillId="0" borderId="26" xfId="0" applyNumberFormat="1" applyFont="1" applyBorder="1" applyAlignment="1">
      <alignment horizontal="center" vertical="center"/>
    </xf>
    <xf numFmtId="0" fontId="29" fillId="0" borderId="26" xfId="0" applyFont="1" applyBorder="1">
      <alignment vertical="center"/>
    </xf>
    <xf numFmtId="0" fontId="29" fillId="0" borderId="27" xfId="0" applyFont="1" applyBorder="1">
      <alignment vertical="center"/>
    </xf>
    <xf numFmtId="0" fontId="45" fillId="0" borderId="28" xfId="0" applyFont="1" applyBorder="1" applyAlignment="1">
      <alignment horizontal="right" vertical="center"/>
    </xf>
    <xf numFmtId="0" fontId="30" fillId="0" borderId="28" xfId="0" applyFont="1" applyBorder="1" applyAlignment="1">
      <alignment horizontal="center" vertical="center"/>
    </xf>
    <xf numFmtId="179" fontId="45" fillId="0" borderId="27" xfId="0" applyNumberFormat="1" applyFont="1" applyBorder="1" applyAlignment="1">
      <alignment horizontal="left" vertical="center"/>
    </xf>
    <xf numFmtId="0" fontId="29" fillId="0" borderId="25" xfId="0" applyFont="1" applyBorder="1">
      <alignment vertical="center"/>
    </xf>
    <xf numFmtId="0" fontId="31" fillId="0" borderId="25" xfId="0" applyFont="1" applyBorder="1" applyAlignment="1">
      <alignment horizontal="right" vertical="center"/>
    </xf>
    <xf numFmtId="0" fontId="45" fillId="0" borderId="15" xfId="0" applyFont="1" applyBorder="1" applyAlignment="1">
      <alignment horizontal="right" vertical="center"/>
    </xf>
    <xf numFmtId="0" fontId="30" fillId="0" borderId="15" xfId="0" applyFont="1" applyBorder="1" applyAlignment="1">
      <alignment horizontal="center" vertical="center"/>
    </xf>
    <xf numFmtId="179" fontId="45" fillId="0" borderId="7" xfId="0" applyNumberFormat="1" applyFont="1" applyBorder="1" applyAlignment="1">
      <alignment horizontal="left" vertical="center"/>
    </xf>
    <xf numFmtId="0" fontId="29" fillId="0" borderId="29" xfId="0" applyFont="1" applyBorder="1">
      <alignment vertical="center"/>
    </xf>
    <xf numFmtId="0" fontId="45" fillId="0" borderId="30" xfId="0" applyFont="1" applyBorder="1" applyAlignment="1">
      <alignment horizontal="right" vertical="center"/>
    </xf>
    <xf numFmtId="0" fontId="37" fillId="0" borderId="0" xfId="0" applyFont="1" applyAlignment="1">
      <alignment horizontal="left" vertical="center"/>
    </xf>
    <xf numFmtId="0" fontId="29" fillId="0" borderId="31" xfId="0" applyFont="1" applyBorder="1">
      <alignment vertical="center"/>
    </xf>
    <xf numFmtId="0" fontId="29" fillId="0" borderId="31" xfId="0" applyFont="1" applyBorder="1" applyAlignment="1">
      <alignment horizontal="right" vertical="center"/>
    </xf>
    <xf numFmtId="0" fontId="7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>
      <alignment vertic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73" fillId="0" borderId="5" xfId="0" applyFont="1" applyBorder="1">
      <alignment vertical="center"/>
    </xf>
    <xf numFmtId="0" fontId="43" fillId="5" borderId="8" xfId="0" applyFont="1" applyFill="1" applyBorder="1">
      <alignment vertical="center"/>
    </xf>
    <xf numFmtId="0" fontId="43" fillId="5" borderId="5" xfId="0" applyFont="1" applyFill="1" applyBorder="1">
      <alignment vertical="center"/>
    </xf>
    <xf numFmtId="0" fontId="29" fillId="0" borderId="0" xfId="0" applyFont="1" applyAlignment="1">
      <alignment vertical="center" shrinkToFit="1"/>
    </xf>
    <xf numFmtId="177" fontId="29" fillId="0" borderId="0" xfId="0" applyNumberFormat="1" applyFont="1" applyAlignment="1">
      <alignment horizontal="right" vertical="center" shrinkToFit="1"/>
    </xf>
    <xf numFmtId="178" fontId="38" fillId="0" borderId="0" xfId="0" applyNumberFormat="1" applyFont="1" applyAlignment="1">
      <alignment horizontal="center" vertical="center" shrinkToFit="1"/>
    </xf>
    <xf numFmtId="0" fontId="31" fillId="0" borderId="0" xfId="0" applyFont="1" applyAlignment="1">
      <alignment horizontal="left" vertical="center" shrinkToFit="1"/>
    </xf>
    <xf numFmtId="0" fontId="32" fillId="0" borderId="4" xfId="0" applyFont="1" applyBorder="1" applyAlignment="1">
      <alignment vertical="center" shrinkToFit="1"/>
    </xf>
    <xf numFmtId="0" fontId="31" fillId="0" borderId="4" xfId="0" applyFont="1" applyBorder="1" applyAlignment="1">
      <alignment vertical="center" shrinkToFit="1"/>
    </xf>
    <xf numFmtId="0" fontId="41" fillId="0" borderId="4" xfId="0" applyFont="1" applyBorder="1" applyAlignment="1">
      <alignment vertical="center" shrinkToFit="1"/>
    </xf>
    <xf numFmtId="0" fontId="33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177" fontId="0" fillId="0" borderId="0" xfId="0" applyNumberFormat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10" fillId="0" borderId="0" xfId="0" quotePrefix="1" applyFont="1" applyAlignment="1">
      <alignment horizontal="center" vertical="center" shrinkToFit="1"/>
    </xf>
    <xf numFmtId="0" fontId="55" fillId="0" borderId="0" xfId="0" quotePrefix="1" applyFont="1" applyAlignment="1">
      <alignment horizontal="center" vertical="center" shrinkToFit="1"/>
    </xf>
    <xf numFmtId="0" fontId="38" fillId="0" borderId="0" xfId="0" applyFont="1" applyAlignment="1">
      <alignment horizontal="center" vertical="center" shrinkToFit="1"/>
    </xf>
    <xf numFmtId="0" fontId="31" fillId="0" borderId="0" xfId="0" applyFont="1" applyAlignment="1">
      <alignment vertical="center" shrinkToFit="1"/>
    </xf>
    <xf numFmtId="0" fontId="30" fillId="0" borderId="4" xfId="0" applyFont="1" applyBorder="1" applyAlignment="1">
      <alignment vertical="center" shrinkToFit="1"/>
    </xf>
    <xf numFmtId="0" fontId="29" fillId="0" borderId="4" xfId="0" applyFont="1" applyBorder="1" applyAlignment="1">
      <alignment vertical="center" shrinkToFit="1"/>
    </xf>
    <xf numFmtId="0" fontId="33" fillId="0" borderId="4" xfId="0" applyFont="1" applyBorder="1" applyAlignment="1">
      <alignment vertical="center" shrinkToFit="1"/>
    </xf>
    <xf numFmtId="0" fontId="29" fillId="0" borderId="5" xfId="0" applyFont="1" applyBorder="1" applyAlignment="1">
      <alignment vertical="center" shrinkToFit="1"/>
    </xf>
    <xf numFmtId="0" fontId="34" fillId="0" borderId="4" xfId="0" applyFont="1" applyBorder="1" applyAlignment="1">
      <alignment vertical="center" shrinkToFit="1"/>
    </xf>
    <xf numFmtId="0" fontId="33" fillId="0" borderId="5" xfId="0" applyFont="1" applyBorder="1" applyAlignment="1">
      <alignment vertical="center" shrinkToFit="1"/>
    </xf>
    <xf numFmtId="0" fontId="29" fillId="0" borderId="25" xfId="0" applyFont="1" applyBorder="1" applyAlignment="1">
      <alignment vertical="center" shrinkToFit="1"/>
    </xf>
    <xf numFmtId="177" fontId="33" fillId="0" borderId="0" xfId="0" applyNumberFormat="1" applyFont="1" applyAlignment="1">
      <alignment vertical="center" shrinkToFit="1"/>
    </xf>
    <xf numFmtId="0" fontId="33" fillId="0" borderId="0" xfId="0" applyFont="1" applyAlignment="1">
      <alignment horizontal="right" vertical="center" shrinkToFit="1"/>
    </xf>
    <xf numFmtId="0" fontId="33" fillId="0" borderId="0" xfId="0" applyFont="1" applyAlignment="1">
      <alignment horizontal="center" shrinkToFit="1"/>
    </xf>
    <xf numFmtId="0" fontId="0" fillId="0" borderId="0" xfId="0" applyAlignment="1">
      <alignment horizontal="center" shrinkToFit="1"/>
    </xf>
    <xf numFmtId="0" fontId="0" fillId="0" borderId="0" xfId="0" applyAlignment="1">
      <alignment horizontal="right" vertical="center" shrinkToFit="1"/>
    </xf>
    <xf numFmtId="0" fontId="14" fillId="0" borderId="0" xfId="0" applyFont="1" applyAlignment="1">
      <alignment horizontal="center" vertical="center" shrinkToFit="1"/>
    </xf>
    <xf numFmtId="0" fontId="64" fillId="0" borderId="0" xfId="0" applyFont="1" applyAlignment="1">
      <alignment horizontal="center" vertical="center" shrinkToFit="1"/>
    </xf>
    <xf numFmtId="0" fontId="27" fillId="0" borderId="1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6" xfId="0" applyFont="1" applyBorder="1" applyAlignment="1">
      <alignment horizontal="center" vertical="center" shrinkToFit="1"/>
    </xf>
    <xf numFmtId="0" fontId="27" fillId="0" borderId="2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45" fillId="0" borderId="1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36" fillId="0" borderId="6" xfId="0" applyFont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31" fillId="0" borderId="2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15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</cellXfs>
  <cellStyles count="1">
    <cellStyle name="標準" xfId="0" builtinId="0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258233</xdr:colOff>
      <xdr:row>1</xdr:row>
      <xdr:rowOff>179917</xdr:rowOff>
    </xdr:from>
    <xdr:to>
      <xdr:col>7</xdr:col>
      <xdr:colOff>571500</xdr:colOff>
      <xdr:row>5</xdr:row>
      <xdr:rowOff>74083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7B49C7-9A0F-43D5-8530-339CFC105DFC}"/>
            </a:ext>
          </a:extLst>
        </xdr:cNvPr>
        <xdr:cNvSpPr txBox="1"/>
      </xdr:nvSpPr>
      <xdr:spPr>
        <a:xfrm>
          <a:off x="401108" y="437092"/>
          <a:ext cx="2161117" cy="11895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 b="1">
              <a:solidFill>
                <a:srgbClr val="FF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【</a:t>
          </a:r>
          <a:r>
            <a:rPr kumimoji="1" lang="ja-JP" altLang="en-US" sz="2000" b="1">
              <a:solidFill>
                <a:srgbClr val="FF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記入例</a:t>
          </a:r>
          <a:r>
            <a:rPr kumimoji="1" lang="en-US" altLang="ja-JP" sz="2000" b="1">
              <a:solidFill>
                <a:srgbClr val="FF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】</a:t>
          </a:r>
        </a:p>
        <a:p>
          <a:pPr algn="ctr"/>
          <a:r>
            <a:rPr kumimoji="1" lang="ja-JP" altLang="en-US" sz="2000" b="1">
              <a:solidFill>
                <a:srgbClr val="FF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サンプルひな型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1.5\Share\&#9733;27&#31478;&#20105;&#21147;&#24375;&#21270;&#32202;&#24613;\&#65297;_5%20&#12463;&#12525;&#12510;&#12464;&#12525;&#28151;&#29554;&#22238;&#36991;\&#65339;&#23450;&#32622;&#65341;&#20837;&#21147;&#29992;&#12469;&#12531;&#12503;&#12523;&#12402;&#12394;&#22411;&#23450;&#32622;&#32178;&#65288;&#31649;&#29702;&#37326;&#24115;&#65289;.xlsx" TargetMode="External"/><Relationship Id="rId1" Type="http://schemas.openxmlformats.org/officeDocument/2006/relationships/externalLinkPath" Target="file:///\\192.168.1.5\Share\&#9733;27&#31478;&#20105;&#21147;&#24375;&#21270;&#32202;&#24613;\&#65297;_5%20&#12463;&#12525;&#12510;&#12464;&#12525;&#28151;&#29554;&#22238;&#36991;\&#65339;&#23450;&#32622;&#65341;&#20837;&#21147;&#29992;&#12469;&#12531;&#12503;&#12523;&#12402;&#12394;&#22411;&#23450;&#32622;&#32178;&#65288;&#31649;&#29702;&#37326;&#24115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記入例（定置）"/>
      <sheetName val="R8.4"/>
      <sheetName val="R8.5"/>
      <sheetName val="複数月"/>
      <sheetName val="複数月2"/>
    </sheetNames>
    <sheetDataSet>
      <sheetData sheetId="0"/>
      <sheetData sheetId="1">
        <row r="4">
          <cell r="N4" t="str">
            <v>●●　組合</v>
          </cell>
        </row>
        <row r="5">
          <cell r="N5" t="str">
            <v>●●　●●　　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DD33F-FCCA-423F-821E-F9E78BD2BF33}">
  <sheetPr>
    <tabColor rgb="FFFFFF00"/>
  </sheetPr>
  <dimension ref="B1:V50"/>
  <sheetViews>
    <sheetView view="pageBreakPreview" topLeftCell="A7" zoomScale="60" zoomScaleNormal="100" workbookViewId="0">
      <selection activeCell="W9" sqref="W9"/>
    </sheetView>
  </sheetViews>
  <sheetFormatPr defaultRowHeight="18.75"/>
  <cols>
    <col min="1" max="1" width="1.875" customWidth="1"/>
    <col min="2" max="2" width="5.125" style="1" customWidth="1"/>
    <col min="3" max="3" width="4.625" customWidth="1"/>
    <col min="4" max="4" width="3.5" customWidth="1"/>
    <col min="5" max="5" width="3.75" style="105" customWidth="1"/>
    <col min="6" max="6" width="2.875" style="1" customWidth="1"/>
    <col min="7" max="7" width="4.375" style="106" customWidth="1"/>
    <col min="8" max="8" width="10.125" customWidth="1"/>
    <col min="9" max="9" width="9.875" customWidth="1"/>
    <col min="10" max="10" width="10.375" customWidth="1"/>
    <col min="11" max="11" width="11.625" style="2" customWidth="1"/>
    <col min="12" max="12" width="13.375" customWidth="1"/>
    <col min="13" max="13" width="18.125" customWidth="1"/>
    <col min="14" max="14" width="8.5" style="2" customWidth="1"/>
    <col min="15" max="15" width="14.875" customWidth="1"/>
    <col min="16" max="16" width="2.875" customWidth="1"/>
    <col min="17" max="17" width="7.5" style="76" customWidth="1"/>
  </cols>
  <sheetData>
    <row r="1" spans="2:17" ht="20.45" customHeight="1">
      <c r="B1" s="60"/>
      <c r="C1" s="48"/>
      <c r="D1" s="48"/>
      <c r="E1" s="74"/>
      <c r="F1" s="50"/>
      <c r="G1" s="75"/>
      <c r="H1" s="48"/>
      <c r="I1" s="48"/>
      <c r="J1" s="48"/>
      <c r="K1" s="49"/>
      <c r="L1" s="48"/>
      <c r="M1" s="48"/>
      <c r="N1" s="49"/>
      <c r="O1" s="48"/>
    </row>
    <row r="2" spans="2:17" ht="24.6" customHeight="1">
      <c r="B2" s="50"/>
      <c r="C2" s="48"/>
      <c r="D2" s="48"/>
      <c r="E2" s="74"/>
      <c r="F2" s="50"/>
      <c r="G2" s="75"/>
      <c r="H2" s="212" t="s">
        <v>36</v>
      </c>
      <c r="I2" s="212"/>
      <c r="J2" s="212"/>
      <c r="K2" s="212"/>
      <c r="L2" s="212"/>
      <c r="M2" s="212"/>
      <c r="N2" s="49"/>
      <c r="O2" s="48"/>
    </row>
    <row r="3" spans="2:17" ht="25.5" customHeight="1">
      <c r="B3" s="50"/>
      <c r="C3" s="48"/>
      <c r="D3" s="48"/>
      <c r="E3" s="74"/>
      <c r="F3" s="50"/>
      <c r="G3" s="75"/>
      <c r="H3" s="48"/>
      <c r="I3" s="48"/>
      <c r="J3" s="48"/>
      <c r="K3" s="49"/>
      <c r="L3" s="71" t="s">
        <v>24</v>
      </c>
      <c r="M3" s="63" t="s">
        <v>30</v>
      </c>
      <c r="N3" s="62">
        <v>4</v>
      </c>
      <c r="O3" s="51" t="s">
        <v>0</v>
      </c>
    </row>
    <row r="4" spans="2:17" ht="24.6" customHeight="1">
      <c r="B4" s="50"/>
      <c r="C4" s="48"/>
      <c r="D4" s="48"/>
      <c r="E4" s="74"/>
      <c r="F4" s="50"/>
      <c r="G4" s="75"/>
      <c r="H4" s="48"/>
      <c r="I4" s="48"/>
      <c r="J4" s="48"/>
      <c r="K4" s="49"/>
      <c r="L4" s="71" t="s">
        <v>37</v>
      </c>
      <c r="M4" s="77" t="s">
        <v>56</v>
      </c>
      <c r="N4" s="62"/>
      <c r="O4" s="51"/>
    </row>
    <row r="5" spans="2:17" ht="29.1" customHeight="1">
      <c r="B5" s="50"/>
      <c r="C5" s="48"/>
      <c r="D5" s="48"/>
      <c r="E5" s="74"/>
      <c r="F5" s="50"/>
      <c r="G5" s="75"/>
      <c r="H5" s="48"/>
      <c r="I5" s="48"/>
      <c r="J5" s="48"/>
      <c r="K5" s="49"/>
      <c r="L5" s="71" t="s">
        <v>39</v>
      </c>
      <c r="M5" s="77" t="s">
        <v>29</v>
      </c>
      <c r="N5" s="49"/>
      <c r="O5" s="48"/>
    </row>
    <row r="6" spans="2:17" ht="27" customHeight="1">
      <c r="B6" s="50"/>
      <c r="C6" s="48"/>
      <c r="D6" s="48"/>
      <c r="E6" s="74"/>
      <c r="F6" s="50"/>
      <c r="G6" s="75"/>
      <c r="H6" s="48"/>
      <c r="I6" s="48"/>
      <c r="J6" s="48"/>
      <c r="K6" s="49"/>
      <c r="L6" s="71" t="s">
        <v>40</v>
      </c>
      <c r="N6" s="49"/>
      <c r="O6" s="48"/>
    </row>
    <row r="7" spans="2:17" ht="30.6" customHeight="1" thickBot="1">
      <c r="B7" s="213" t="s">
        <v>41</v>
      </c>
      <c r="C7" s="215" t="s">
        <v>2</v>
      </c>
      <c r="D7" s="216"/>
      <c r="E7" s="204" t="s">
        <v>42</v>
      </c>
      <c r="F7" s="205"/>
      <c r="G7" s="206"/>
      <c r="H7" s="203" t="s">
        <v>3</v>
      </c>
      <c r="I7" s="203"/>
      <c r="J7" s="219"/>
      <c r="K7" s="219"/>
      <c r="L7" s="206" t="s">
        <v>58</v>
      </c>
      <c r="M7" s="220" t="s">
        <v>4</v>
      </c>
      <c r="N7" s="200" t="s">
        <v>5</v>
      </c>
      <c r="O7" s="193" t="s">
        <v>6</v>
      </c>
      <c r="P7" s="4"/>
      <c r="Q7" s="211" t="s">
        <v>21</v>
      </c>
    </row>
    <row r="8" spans="2:17" s="1" customFormat="1" ht="31.5" customHeight="1">
      <c r="B8" s="214"/>
      <c r="C8" s="217"/>
      <c r="D8" s="218"/>
      <c r="E8" s="207"/>
      <c r="F8" s="208"/>
      <c r="G8" s="209"/>
      <c r="H8" s="39" t="s">
        <v>7</v>
      </c>
      <c r="I8" s="78" t="s">
        <v>43</v>
      </c>
      <c r="J8" s="79" t="s">
        <v>9</v>
      </c>
      <c r="K8" s="80" t="s">
        <v>44</v>
      </c>
      <c r="L8" s="209"/>
      <c r="M8" s="221"/>
      <c r="N8" s="202"/>
      <c r="O8" s="194"/>
      <c r="Q8" s="211"/>
    </row>
    <row r="9" spans="2:17" ht="21.95" customHeight="1">
      <c r="B9" s="81">
        <v>1</v>
      </c>
      <c r="C9" s="40">
        <v>1</v>
      </c>
      <c r="D9" s="41" t="s">
        <v>11</v>
      </c>
      <c r="E9" s="82">
        <v>7</v>
      </c>
      <c r="F9" s="83" t="s">
        <v>40</v>
      </c>
      <c r="G9" s="84">
        <v>0</v>
      </c>
      <c r="H9" s="43">
        <v>50</v>
      </c>
      <c r="I9" s="85">
        <v>2</v>
      </c>
      <c r="J9" s="86">
        <v>48</v>
      </c>
      <c r="K9" s="87" t="s">
        <v>45</v>
      </c>
      <c r="L9" s="42" t="s">
        <v>12</v>
      </c>
      <c r="M9" s="161" t="s">
        <v>69</v>
      </c>
      <c r="N9" s="44">
        <v>10</v>
      </c>
      <c r="O9" s="46"/>
      <c r="Q9" s="88" t="str">
        <f>IF(H9=(I9+J9),"◯","×")</f>
        <v>◯</v>
      </c>
    </row>
    <row r="10" spans="2:17" ht="21.95" customHeight="1">
      <c r="B10" s="81">
        <v>2</v>
      </c>
      <c r="C10" s="40">
        <v>3</v>
      </c>
      <c r="D10" s="41" t="s">
        <v>11</v>
      </c>
      <c r="E10" s="89">
        <v>7</v>
      </c>
      <c r="F10" s="83" t="s">
        <v>40</v>
      </c>
      <c r="G10" s="90">
        <v>10</v>
      </c>
      <c r="H10" s="91">
        <v>46</v>
      </c>
      <c r="I10" s="92">
        <v>15</v>
      </c>
      <c r="J10" s="93">
        <v>21</v>
      </c>
      <c r="K10" s="87" t="s">
        <v>46</v>
      </c>
      <c r="L10" s="42" t="s">
        <v>47</v>
      </c>
      <c r="M10" s="161" t="s">
        <v>69</v>
      </c>
      <c r="N10" s="44">
        <v>8</v>
      </c>
      <c r="O10" s="46"/>
      <c r="Q10" s="94" t="str">
        <f>IF(H10=(I10+J10),"◯","×")</f>
        <v>×</v>
      </c>
    </row>
    <row r="11" spans="2:17" ht="21.95" customHeight="1">
      <c r="B11" s="81">
        <v>3</v>
      </c>
      <c r="C11" s="40">
        <v>5</v>
      </c>
      <c r="D11" s="41" t="s">
        <v>11</v>
      </c>
      <c r="E11" s="89">
        <v>7</v>
      </c>
      <c r="F11" s="83" t="s">
        <v>40</v>
      </c>
      <c r="G11" s="90">
        <v>0</v>
      </c>
      <c r="H11" s="95">
        <v>150</v>
      </c>
      <c r="I11" s="92">
        <v>1</v>
      </c>
      <c r="J11" s="93">
        <v>148</v>
      </c>
      <c r="K11" s="87" t="s">
        <v>48</v>
      </c>
      <c r="L11" s="42" t="s">
        <v>12</v>
      </c>
      <c r="M11" s="161" t="s">
        <v>69</v>
      </c>
      <c r="N11" s="44">
        <v>10</v>
      </c>
      <c r="O11" s="46"/>
      <c r="Q11" s="94" t="str">
        <f t="shared" ref="Q11:Q39" si="0">IF(H11=(I11+J11),"◯","×")</f>
        <v>×</v>
      </c>
    </row>
    <row r="12" spans="2:17" ht="21.95" customHeight="1">
      <c r="B12" s="81">
        <v>4</v>
      </c>
      <c r="C12" s="40">
        <v>7</v>
      </c>
      <c r="D12" s="41" t="s">
        <v>11</v>
      </c>
      <c r="E12" s="89">
        <v>7</v>
      </c>
      <c r="F12" s="83" t="s">
        <v>40</v>
      </c>
      <c r="G12" s="90">
        <v>5</v>
      </c>
      <c r="H12" s="46">
        <v>36</v>
      </c>
      <c r="I12" s="40">
        <v>6</v>
      </c>
      <c r="J12" s="96">
        <v>30</v>
      </c>
      <c r="K12" s="97" t="s">
        <v>49</v>
      </c>
      <c r="L12" s="42" t="s">
        <v>12</v>
      </c>
      <c r="M12" s="161" t="s">
        <v>69</v>
      </c>
      <c r="N12" s="44">
        <v>7</v>
      </c>
      <c r="O12" s="46"/>
      <c r="Q12" s="88" t="str">
        <f t="shared" si="0"/>
        <v>◯</v>
      </c>
    </row>
    <row r="13" spans="2:17" ht="21.95" customHeight="1">
      <c r="B13" s="81">
        <v>5</v>
      </c>
      <c r="C13" s="40">
        <v>10</v>
      </c>
      <c r="D13" s="41" t="s">
        <v>11</v>
      </c>
      <c r="E13" s="89"/>
      <c r="F13" s="83"/>
      <c r="G13" s="90"/>
      <c r="H13" s="46"/>
      <c r="I13" s="40"/>
      <c r="J13" s="96"/>
      <c r="K13" s="97"/>
      <c r="L13" s="41"/>
      <c r="M13" s="46"/>
      <c r="N13" s="44"/>
      <c r="O13" s="46"/>
      <c r="Q13" s="88" t="str">
        <f t="shared" si="0"/>
        <v>◯</v>
      </c>
    </row>
    <row r="14" spans="2:17" ht="21.95" customHeight="1">
      <c r="B14" s="81">
        <v>6</v>
      </c>
      <c r="C14" s="40">
        <v>11</v>
      </c>
      <c r="D14" s="41" t="s">
        <v>11</v>
      </c>
      <c r="E14" s="89"/>
      <c r="F14" s="83"/>
      <c r="G14" s="90"/>
      <c r="H14" s="46"/>
      <c r="I14" s="40"/>
      <c r="J14" s="96"/>
      <c r="K14" s="97"/>
      <c r="L14" s="41"/>
      <c r="M14" s="46"/>
      <c r="N14" s="44"/>
      <c r="O14" s="46"/>
      <c r="Q14" s="88" t="str">
        <f t="shared" si="0"/>
        <v>◯</v>
      </c>
    </row>
    <row r="15" spans="2:17" ht="21.95" customHeight="1">
      <c r="B15" s="81">
        <v>7</v>
      </c>
      <c r="C15" s="40">
        <v>12</v>
      </c>
      <c r="D15" s="41" t="s">
        <v>11</v>
      </c>
      <c r="E15" s="89">
        <v>7</v>
      </c>
      <c r="F15" s="83" t="s">
        <v>40</v>
      </c>
      <c r="G15" s="90">
        <v>0</v>
      </c>
      <c r="H15" s="46">
        <v>55</v>
      </c>
      <c r="I15" s="40">
        <v>54</v>
      </c>
      <c r="J15" s="98">
        <v>1</v>
      </c>
      <c r="K15" s="99">
        <v>200</v>
      </c>
      <c r="L15" s="41" t="s">
        <v>47</v>
      </c>
      <c r="M15" s="161" t="s">
        <v>69</v>
      </c>
      <c r="N15" s="44">
        <v>7</v>
      </c>
      <c r="O15" s="46"/>
      <c r="Q15" s="88" t="str">
        <f t="shared" si="0"/>
        <v>◯</v>
      </c>
    </row>
    <row r="16" spans="2:17" ht="21.95" customHeight="1">
      <c r="B16" s="81">
        <v>8</v>
      </c>
      <c r="C16" s="40">
        <v>13</v>
      </c>
      <c r="D16" s="41" t="s">
        <v>11</v>
      </c>
      <c r="E16" s="89">
        <v>7</v>
      </c>
      <c r="F16" s="83" t="s">
        <v>40</v>
      </c>
      <c r="G16" s="90">
        <v>0</v>
      </c>
      <c r="H16" s="46">
        <v>100</v>
      </c>
      <c r="I16" s="162">
        <v>0</v>
      </c>
      <c r="J16" s="96">
        <v>100</v>
      </c>
      <c r="K16" s="97" t="s">
        <v>50</v>
      </c>
      <c r="L16" s="41" t="s">
        <v>12</v>
      </c>
      <c r="M16" s="163" t="s">
        <v>70</v>
      </c>
      <c r="N16" s="44">
        <v>10</v>
      </c>
      <c r="O16" s="46"/>
      <c r="Q16" s="88" t="str">
        <f t="shared" si="0"/>
        <v>◯</v>
      </c>
    </row>
    <row r="17" spans="2:17" ht="21.95" customHeight="1">
      <c r="B17" s="81">
        <v>9</v>
      </c>
      <c r="C17" s="40">
        <v>14</v>
      </c>
      <c r="D17" s="41" t="s">
        <v>11</v>
      </c>
      <c r="E17" s="89"/>
      <c r="F17" s="83"/>
      <c r="G17" s="90"/>
      <c r="H17" s="46"/>
      <c r="I17" s="40"/>
      <c r="J17" s="96"/>
      <c r="K17" s="97"/>
      <c r="L17" s="41"/>
      <c r="M17" s="52"/>
      <c r="N17" s="44"/>
      <c r="O17" s="46"/>
      <c r="Q17" s="88" t="str">
        <f t="shared" si="0"/>
        <v>◯</v>
      </c>
    </row>
    <row r="18" spans="2:17" ht="21.95" customHeight="1">
      <c r="B18" s="81">
        <v>10</v>
      </c>
      <c r="C18" s="40">
        <v>15</v>
      </c>
      <c r="D18" s="41" t="s">
        <v>11</v>
      </c>
      <c r="E18" s="89"/>
      <c r="F18" s="83"/>
      <c r="G18" s="90"/>
      <c r="H18" s="46"/>
      <c r="I18" s="40"/>
      <c r="J18" s="96"/>
      <c r="K18" s="97"/>
      <c r="L18" s="41"/>
      <c r="M18" s="46"/>
      <c r="N18" s="44"/>
      <c r="O18" s="46"/>
      <c r="Q18" s="88" t="str">
        <f t="shared" si="0"/>
        <v>◯</v>
      </c>
    </row>
    <row r="19" spans="2:17" ht="21.95" customHeight="1">
      <c r="B19" s="81">
        <v>11</v>
      </c>
      <c r="C19" s="40">
        <v>16</v>
      </c>
      <c r="D19" s="41" t="s">
        <v>11</v>
      </c>
      <c r="E19" s="89"/>
      <c r="F19" s="83"/>
      <c r="G19" s="90"/>
      <c r="H19" s="46"/>
      <c r="I19" s="40"/>
      <c r="J19" s="96"/>
      <c r="K19" s="97"/>
      <c r="L19" s="41"/>
      <c r="M19" s="47"/>
      <c r="N19" s="44"/>
      <c r="O19" s="46"/>
      <c r="Q19" s="88" t="str">
        <f t="shared" si="0"/>
        <v>◯</v>
      </c>
    </row>
    <row r="20" spans="2:17" ht="21.95" customHeight="1">
      <c r="B20" s="81">
        <v>12</v>
      </c>
      <c r="C20" s="40">
        <v>17</v>
      </c>
      <c r="D20" s="41" t="s">
        <v>11</v>
      </c>
      <c r="E20" s="89">
        <v>7</v>
      </c>
      <c r="F20" s="83" t="s">
        <v>40</v>
      </c>
      <c r="G20" s="90">
        <v>0</v>
      </c>
      <c r="H20" s="46">
        <v>10</v>
      </c>
      <c r="I20" s="40">
        <v>10</v>
      </c>
      <c r="J20" s="96">
        <v>0</v>
      </c>
      <c r="K20" s="97">
        <v>50</v>
      </c>
      <c r="L20" s="41" t="s">
        <v>47</v>
      </c>
      <c r="M20" s="161"/>
      <c r="N20" s="44"/>
      <c r="O20" s="46"/>
      <c r="Q20" s="88" t="str">
        <f t="shared" si="0"/>
        <v>◯</v>
      </c>
    </row>
    <row r="21" spans="2:17" ht="21.95" customHeight="1">
      <c r="B21" s="81">
        <v>13</v>
      </c>
      <c r="C21" s="40">
        <v>18</v>
      </c>
      <c r="D21" s="41" t="s">
        <v>11</v>
      </c>
      <c r="E21" s="89">
        <v>7</v>
      </c>
      <c r="F21" s="83" t="s">
        <v>40</v>
      </c>
      <c r="G21" s="90">
        <v>0</v>
      </c>
      <c r="H21" s="46">
        <v>10</v>
      </c>
      <c r="I21" s="40">
        <v>0</v>
      </c>
      <c r="J21" s="96">
        <v>10</v>
      </c>
      <c r="K21" s="97" t="s">
        <v>50</v>
      </c>
      <c r="L21" s="41" t="s">
        <v>47</v>
      </c>
      <c r="M21" s="161" t="s">
        <v>69</v>
      </c>
      <c r="N21" s="44">
        <v>10</v>
      </c>
      <c r="O21" s="46"/>
      <c r="Q21" s="88" t="str">
        <f t="shared" si="0"/>
        <v>◯</v>
      </c>
    </row>
    <row r="22" spans="2:17" ht="21.95" customHeight="1">
      <c r="B22" s="81">
        <v>14</v>
      </c>
      <c r="C22" s="40">
        <v>19</v>
      </c>
      <c r="D22" s="41" t="s">
        <v>11</v>
      </c>
      <c r="E22" s="89">
        <v>7</v>
      </c>
      <c r="F22" s="83" t="s">
        <v>40</v>
      </c>
      <c r="G22" s="90">
        <v>0</v>
      </c>
      <c r="H22" s="46">
        <v>10</v>
      </c>
      <c r="I22" s="40">
        <v>10</v>
      </c>
      <c r="J22" s="96">
        <v>0</v>
      </c>
      <c r="K22" s="97" t="s">
        <v>50</v>
      </c>
      <c r="L22" s="41" t="s">
        <v>47</v>
      </c>
      <c r="M22" s="161"/>
      <c r="N22" s="44"/>
      <c r="O22" s="46"/>
      <c r="Q22" s="88" t="str">
        <f t="shared" si="0"/>
        <v>◯</v>
      </c>
    </row>
    <row r="23" spans="2:17" ht="21.95" customHeight="1">
      <c r="B23" s="81">
        <v>15</v>
      </c>
      <c r="C23" s="40">
        <v>20</v>
      </c>
      <c r="D23" s="41" t="s">
        <v>11</v>
      </c>
      <c r="E23" s="89">
        <v>7</v>
      </c>
      <c r="F23" s="83" t="s">
        <v>40</v>
      </c>
      <c r="G23" s="90">
        <v>0</v>
      </c>
      <c r="H23" s="100">
        <v>10</v>
      </c>
      <c r="I23" s="101">
        <v>5</v>
      </c>
      <c r="J23" s="102">
        <v>4</v>
      </c>
      <c r="K23" s="97" t="s">
        <v>50</v>
      </c>
      <c r="L23" s="41" t="s">
        <v>47</v>
      </c>
      <c r="M23" s="161" t="s">
        <v>69</v>
      </c>
      <c r="N23" s="44">
        <v>8</v>
      </c>
      <c r="O23" s="70" t="s">
        <v>32</v>
      </c>
      <c r="Q23" s="94" t="str">
        <f>IF(H23=(I23+J23),"◯","×")</f>
        <v>×</v>
      </c>
    </row>
    <row r="24" spans="2:17" ht="21.95" customHeight="1">
      <c r="B24" s="81">
        <v>16</v>
      </c>
      <c r="C24" s="40">
        <v>21</v>
      </c>
      <c r="D24" s="41" t="s">
        <v>11</v>
      </c>
      <c r="E24" s="89"/>
      <c r="F24" s="83"/>
      <c r="G24" s="90"/>
      <c r="H24" s="46"/>
      <c r="I24" s="40"/>
      <c r="J24" s="96"/>
      <c r="K24" s="97"/>
      <c r="L24" s="41"/>
      <c r="M24" s="46"/>
      <c r="N24" s="44"/>
      <c r="O24" s="46"/>
      <c r="Q24" s="88" t="str">
        <f t="shared" si="0"/>
        <v>◯</v>
      </c>
    </row>
    <row r="25" spans="2:17" ht="21.95" customHeight="1">
      <c r="B25" s="81">
        <v>17</v>
      </c>
      <c r="C25" s="40">
        <v>22</v>
      </c>
      <c r="D25" s="41" t="s">
        <v>11</v>
      </c>
      <c r="E25" s="89"/>
      <c r="F25" s="83"/>
      <c r="G25" s="90"/>
      <c r="H25" s="46"/>
      <c r="I25" s="40"/>
      <c r="J25" s="96"/>
      <c r="K25" s="97"/>
      <c r="L25" s="41"/>
      <c r="M25" s="46"/>
      <c r="N25" s="44"/>
      <c r="O25" s="46"/>
      <c r="Q25" s="88" t="str">
        <f t="shared" si="0"/>
        <v>◯</v>
      </c>
    </row>
    <row r="26" spans="2:17" ht="21.95" customHeight="1">
      <c r="B26" s="81">
        <v>18</v>
      </c>
      <c r="C26" s="40">
        <v>23</v>
      </c>
      <c r="D26" s="41" t="s">
        <v>11</v>
      </c>
      <c r="E26" s="89">
        <v>7</v>
      </c>
      <c r="F26" s="83" t="s">
        <v>40</v>
      </c>
      <c r="G26" s="90">
        <v>0</v>
      </c>
      <c r="H26" s="46">
        <v>10</v>
      </c>
      <c r="I26" s="40">
        <v>5</v>
      </c>
      <c r="J26" s="96">
        <v>5</v>
      </c>
      <c r="K26" s="97" t="s">
        <v>50</v>
      </c>
      <c r="L26" s="41" t="s">
        <v>51</v>
      </c>
      <c r="M26" s="46"/>
      <c r="N26" s="44">
        <v>10</v>
      </c>
      <c r="O26" s="46"/>
      <c r="Q26" s="88" t="str">
        <f t="shared" si="0"/>
        <v>◯</v>
      </c>
    </row>
    <row r="27" spans="2:17" ht="21.95" customHeight="1">
      <c r="B27" s="81">
        <v>19</v>
      </c>
      <c r="C27" s="40">
        <v>27</v>
      </c>
      <c r="D27" s="41" t="s">
        <v>11</v>
      </c>
      <c r="E27" s="89"/>
      <c r="F27" s="83"/>
      <c r="G27" s="90"/>
      <c r="H27" s="46"/>
      <c r="I27" s="40"/>
      <c r="J27" s="96"/>
      <c r="K27" s="97"/>
      <c r="L27" s="41"/>
      <c r="M27" s="46"/>
      <c r="N27" s="44"/>
      <c r="O27" s="46"/>
      <c r="Q27" s="88" t="str">
        <f t="shared" si="0"/>
        <v>◯</v>
      </c>
    </row>
    <row r="28" spans="2:17" ht="21.95" customHeight="1">
      <c r="B28" s="81">
        <v>20</v>
      </c>
      <c r="C28" s="40">
        <v>28</v>
      </c>
      <c r="D28" s="41" t="s">
        <v>11</v>
      </c>
      <c r="E28" s="89"/>
      <c r="F28" s="83"/>
      <c r="G28" s="90"/>
      <c r="H28" s="46"/>
      <c r="I28" s="40"/>
      <c r="J28" s="96"/>
      <c r="K28" s="97"/>
      <c r="L28" s="41"/>
      <c r="M28" s="46"/>
      <c r="N28" s="44"/>
      <c r="O28" s="46"/>
      <c r="Q28" s="88" t="str">
        <f t="shared" si="0"/>
        <v>◯</v>
      </c>
    </row>
    <row r="29" spans="2:17" ht="21.95" customHeight="1">
      <c r="B29" s="81">
        <v>21</v>
      </c>
      <c r="C29" s="40">
        <v>29</v>
      </c>
      <c r="D29" s="41" t="s">
        <v>11</v>
      </c>
      <c r="E29" s="89">
        <v>7</v>
      </c>
      <c r="F29" s="83" t="s">
        <v>40</v>
      </c>
      <c r="G29" s="90">
        <v>0</v>
      </c>
      <c r="H29" s="46">
        <v>10</v>
      </c>
      <c r="I29" s="40">
        <v>5</v>
      </c>
      <c r="J29" s="96">
        <v>5</v>
      </c>
      <c r="K29" s="97" t="s">
        <v>50</v>
      </c>
      <c r="L29" s="41" t="s">
        <v>47</v>
      </c>
      <c r="M29" s="46"/>
      <c r="N29" s="44">
        <v>10</v>
      </c>
      <c r="O29" s="46"/>
      <c r="Q29" s="88" t="str">
        <f t="shared" si="0"/>
        <v>◯</v>
      </c>
    </row>
    <row r="30" spans="2:17" ht="21.95" customHeight="1">
      <c r="B30" s="81">
        <v>22</v>
      </c>
      <c r="C30" s="40">
        <v>30</v>
      </c>
      <c r="D30" s="41" t="s">
        <v>11</v>
      </c>
      <c r="E30" s="89">
        <v>7</v>
      </c>
      <c r="F30" s="83" t="s">
        <v>40</v>
      </c>
      <c r="G30" s="90">
        <v>0</v>
      </c>
      <c r="H30" s="46">
        <v>10</v>
      </c>
      <c r="I30" s="40">
        <v>5</v>
      </c>
      <c r="J30" s="96">
        <v>5</v>
      </c>
      <c r="K30" s="97" t="s">
        <v>50</v>
      </c>
      <c r="L30" s="41" t="s">
        <v>47</v>
      </c>
      <c r="M30" s="46"/>
      <c r="N30" s="44">
        <v>10</v>
      </c>
      <c r="O30" s="46"/>
      <c r="Q30" s="88" t="str">
        <f t="shared" si="0"/>
        <v>◯</v>
      </c>
    </row>
    <row r="31" spans="2:17" ht="21.95" customHeight="1">
      <c r="B31" s="81">
        <v>23</v>
      </c>
      <c r="C31" s="40"/>
      <c r="D31" s="41" t="s">
        <v>11</v>
      </c>
      <c r="E31" s="89"/>
      <c r="F31" s="83" t="s">
        <v>40</v>
      </c>
      <c r="G31" s="90"/>
      <c r="H31" s="46"/>
      <c r="I31" s="40"/>
      <c r="J31" s="96"/>
      <c r="K31" s="97"/>
      <c r="L31" s="41"/>
      <c r="M31" s="46"/>
      <c r="N31" s="44"/>
      <c r="O31" s="46"/>
      <c r="Q31" s="88" t="str">
        <f t="shared" si="0"/>
        <v>◯</v>
      </c>
    </row>
    <row r="32" spans="2:17" ht="21.95" customHeight="1">
      <c r="B32" s="81">
        <v>24</v>
      </c>
      <c r="C32" s="40"/>
      <c r="D32" s="41" t="s">
        <v>11</v>
      </c>
      <c r="E32" s="89"/>
      <c r="F32" s="83" t="s">
        <v>40</v>
      </c>
      <c r="G32" s="90"/>
      <c r="H32" s="46"/>
      <c r="I32" s="40"/>
      <c r="J32" s="96"/>
      <c r="K32" s="97"/>
      <c r="L32" s="41"/>
      <c r="M32" s="46"/>
      <c r="N32" s="44"/>
      <c r="O32" s="46"/>
      <c r="Q32" s="88" t="str">
        <f t="shared" si="0"/>
        <v>◯</v>
      </c>
    </row>
    <row r="33" spans="2:22" ht="21.95" customHeight="1">
      <c r="B33" s="81">
        <v>25</v>
      </c>
      <c r="C33" s="40"/>
      <c r="D33" s="41" t="s">
        <v>11</v>
      </c>
      <c r="E33" s="89"/>
      <c r="F33" s="83" t="s">
        <v>40</v>
      </c>
      <c r="G33" s="90"/>
      <c r="H33" s="46"/>
      <c r="I33" s="40"/>
      <c r="J33" s="96"/>
      <c r="K33" s="97"/>
      <c r="L33" s="41"/>
      <c r="M33" s="46"/>
      <c r="N33" s="44"/>
      <c r="O33" s="46"/>
      <c r="Q33" s="88" t="str">
        <f t="shared" si="0"/>
        <v>◯</v>
      </c>
    </row>
    <row r="34" spans="2:22" ht="21.95" customHeight="1">
      <c r="B34" s="81">
        <v>26</v>
      </c>
      <c r="C34" s="40"/>
      <c r="D34" s="41" t="s">
        <v>11</v>
      </c>
      <c r="E34" s="89"/>
      <c r="F34" s="83" t="s">
        <v>40</v>
      </c>
      <c r="G34" s="90"/>
      <c r="H34" s="46"/>
      <c r="I34" s="40"/>
      <c r="J34" s="96"/>
      <c r="K34" s="97"/>
      <c r="L34" s="41"/>
      <c r="M34" s="46"/>
      <c r="N34" s="44"/>
      <c r="O34" s="46"/>
      <c r="Q34" s="88" t="str">
        <f t="shared" si="0"/>
        <v>◯</v>
      </c>
    </row>
    <row r="35" spans="2:22" ht="21.95" customHeight="1">
      <c r="B35" s="81">
        <v>27</v>
      </c>
      <c r="C35" s="40"/>
      <c r="D35" s="41" t="s">
        <v>11</v>
      </c>
      <c r="E35" s="89"/>
      <c r="F35" s="83" t="s">
        <v>40</v>
      </c>
      <c r="G35" s="90"/>
      <c r="H35" s="46"/>
      <c r="I35" s="40"/>
      <c r="J35" s="96"/>
      <c r="K35" s="97"/>
      <c r="L35" s="41"/>
      <c r="M35" s="46"/>
      <c r="N35" s="44"/>
      <c r="O35" s="46"/>
      <c r="Q35" s="88" t="str">
        <f t="shared" si="0"/>
        <v>◯</v>
      </c>
    </row>
    <row r="36" spans="2:22" ht="21.95" customHeight="1">
      <c r="B36" s="81">
        <v>28</v>
      </c>
      <c r="C36" s="40"/>
      <c r="D36" s="41" t="s">
        <v>11</v>
      </c>
      <c r="E36" s="89"/>
      <c r="F36" s="83" t="s">
        <v>40</v>
      </c>
      <c r="G36" s="90"/>
      <c r="H36" s="46"/>
      <c r="I36" s="40"/>
      <c r="J36" s="96"/>
      <c r="K36" s="97"/>
      <c r="L36" s="41"/>
      <c r="M36" s="46"/>
      <c r="N36" s="44"/>
      <c r="O36" s="46"/>
      <c r="Q36" s="88" t="str">
        <f t="shared" si="0"/>
        <v>◯</v>
      </c>
    </row>
    <row r="37" spans="2:22" ht="21.95" customHeight="1">
      <c r="B37" s="81">
        <v>29</v>
      </c>
      <c r="C37" s="40"/>
      <c r="D37" s="41" t="s">
        <v>11</v>
      </c>
      <c r="E37" s="89"/>
      <c r="F37" s="83" t="s">
        <v>40</v>
      </c>
      <c r="G37" s="90"/>
      <c r="H37" s="46"/>
      <c r="I37" s="40"/>
      <c r="J37" s="96"/>
      <c r="K37" s="97"/>
      <c r="L37" s="41"/>
      <c r="M37" s="46"/>
      <c r="N37" s="44"/>
      <c r="O37" s="46"/>
      <c r="Q37" s="88" t="str">
        <f t="shared" si="0"/>
        <v>◯</v>
      </c>
    </row>
    <row r="38" spans="2:22" ht="21.95" customHeight="1">
      <c r="B38" s="81">
        <v>30</v>
      </c>
      <c r="C38" s="40"/>
      <c r="D38" s="41" t="s">
        <v>11</v>
      </c>
      <c r="E38" s="89"/>
      <c r="F38" s="83" t="s">
        <v>40</v>
      </c>
      <c r="G38" s="90"/>
      <c r="H38" s="46"/>
      <c r="I38" s="40"/>
      <c r="J38" s="96"/>
      <c r="K38" s="97"/>
      <c r="L38" s="41"/>
      <c r="M38" s="46"/>
      <c r="N38" s="44"/>
      <c r="O38" s="46"/>
      <c r="Q38" s="88" t="str">
        <f t="shared" si="0"/>
        <v>◯</v>
      </c>
    </row>
    <row r="39" spans="2:22" ht="21.95" customHeight="1" thickBot="1">
      <c r="B39" s="81">
        <v>31</v>
      </c>
      <c r="C39" s="40"/>
      <c r="D39" s="41" t="s">
        <v>31</v>
      </c>
      <c r="E39" s="89"/>
      <c r="F39" s="83" t="s">
        <v>40</v>
      </c>
      <c r="G39" s="90"/>
      <c r="H39" s="46"/>
      <c r="I39" s="40"/>
      <c r="J39" s="103"/>
      <c r="K39" s="104"/>
      <c r="L39" s="41"/>
      <c r="M39" s="46"/>
      <c r="N39" s="44"/>
      <c r="O39" s="46"/>
      <c r="Q39" s="88" t="str">
        <f t="shared" si="0"/>
        <v>◯</v>
      </c>
    </row>
    <row r="40" spans="2:22" s="5" customFormat="1" ht="18">
      <c r="B40" s="53" t="s">
        <v>13</v>
      </c>
      <c r="C40" s="54"/>
      <c r="D40" s="54"/>
      <c r="E40" s="74"/>
      <c r="F40" s="56"/>
      <c r="G40" s="75"/>
      <c r="H40" s="54"/>
      <c r="I40" s="54"/>
      <c r="J40" s="54"/>
      <c r="K40" s="55"/>
      <c r="L40" s="54"/>
      <c r="M40" s="54"/>
      <c r="N40" s="55"/>
      <c r="O40" s="54"/>
      <c r="Q40" s="76"/>
    </row>
    <row r="41" spans="2:22" s="5" customFormat="1" ht="18">
      <c r="B41" s="53" t="s">
        <v>52</v>
      </c>
      <c r="C41" s="54"/>
      <c r="D41" s="54"/>
      <c r="E41" s="74"/>
      <c r="F41" s="56"/>
      <c r="G41" s="75"/>
      <c r="H41" s="54"/>
      <c r="I41" s="54"/>
      <c r="J41" s="54"/>
      <c r="K41" s="55"/>
      <c r="L41" s="54"/>
      <c r="M41" s="54"/>
      <c r="N41" s="55"/>
      <c r="O41" s="54"/>
      <c r="Q41" s="76"/>
    </row>
    <row r="42" spans="2:22" s="5" customFormat="1" ht="15.75">
      <c r="B42" s="53" t="s">
        <v>53</v>
      </c>
      <c r="C42" s="54"/>
      <c r="D42" s="54"/>
      <c r="E42" s="54"/>
      <c r="F42" s="54"/>
      <c r="G42" s="54"/>
      <c r="H42" s="54"/>
      <c r="I42" s="54"/>
      <c r="J42" s="55"/>
      <c r="K42" s="54"/>
      <c r="L42" s="57"/>
      <c r="M42" s="56"/>
      <c r="N42" s="55"/>
      <c r="O42" s="54"/>
      <c r="Q42" s="3"/>
    </row>
    <row r="43" spans="2:22" ht="15.75" customHeight="1">
      <c r="B43" s="53" t="s">
        <v>54</v>
      </c>
      <c r="E43"/>
      <c r="F43"/>
      <c r="G43"/>
      <c r="J43" s="2"/>
      <c r="K43"/>
      <c r="L43" s="14"/>
      <c r="M43" s="1"/>
      <c r="Q43" s="3"/>
    </row>
    <row r="44" spans="2:22" ht="11.1" customHeight="1" thickBot="1"/>
    <row r="45" spans="2:22" ht="33.75" thickBot="1">
      <c r="B45" s="107" t="s">
        <v>23</v>
      </c>
      <c r="C45" s="6">
        <f>COUNTA(C9:C39)</f>
        <v>22</v>
      </c>
      <c r="D45" s="7"/>
      <c r="E45" s="108"/>
      <c r="F45" s="109"/>
      <c r="G45" s="110"/>
      <c r="H45" s="8">
        <f>COUNTIF(H9:H39, "&gt;0")</f>
        <v>13</v>
      </c>
      <c r="I45" t="s">
        <v>22</v>
      </c>
      <c r="Q45" s="76" t="s">
        <v>10</v>
      </c>
      <c r="V45" s="122"/>
    </row>
    <row r="46" spans="2:22" ht="34.5" thickBot="1">
      <c r="E46" s="111"/>
      <c r="F46" s="29"/>
      <c r="G46" s="112"/>
      <c r="H46" s="38">
        <f>SUM(H9:H39)</f>
        <v>507</v>
      </c>
      <c r="I46" s="38">
        <f t="shared" ref="I46:J46" si="1">SUM(I9:I39)</f>
        <v>118</v>
      </c>
      <c r="J46" s="38">
        <f t="shared" si="1"/>
        <v>377</v>
      </c>
      <c r="L46" s="36" t="s">
        <v>15</v>
      </c>
      <c r="M46" s="121" t="s">
        <v>57</v>
      </c>
      <c r="N46" s="28" t="s">
        <v>19</v>
      </c>
      <c r="O46" s="32" t="s">
        <v>59</v>
      </c>
      <c r="P46" s="31"/>
      <c r="Q46" s="113" t="str">
        <f>IF(H46=(I46+J46),"◯","×")</f>
        <v>×</v>
      </c>
    </row>
    <row r="47" spans="2:22" ht="20.25" thickBot="1">
      <c r="C47" s="10"/>
      <c r="D47" s="11"/>
      <c r="E47" s="114"/>
      <c r="F47" s="10"/>
      <c r="G47" s="115"/>
      <c r="H47" s="35" t="s">
        <v>15</v>
      </c>
      <c r="I47" s="12" t="s">
        <v>16</v>
      </c>
      <c r="J47" s="27" t="s">
        <v>17</v>
      </c>
      <c r="O47" s="30"/>
    </row>
    <row r="48" spans="2:22" ht="33" customHeight="1" thickTop="1">
      <c r="C48" s="21"/>
      <c r="D48" s="22" t="s">
        <v>18</v>
      </c>
      <c r="E48" s="116"/>
      <c r="F48" s="117"/>
      <c r="G48" s="118"/>
      <c r="H48" s="19">
        <f>$H$46/$H$45</f>
        <v>39</v>
      </c>
      <c r="I48" s="15"/>
      <c r="J48" s="20">
        <f>$J$46/$H$45</f>
        <v>29</v>
      </c>
    </row>
    <row r="49" spans="2:10" ht="24">
      <c r="H49" s="34" t="s">
        <v>15</v>
      </c>
      <c r="I49" s="18"/>
      <c r="J49" s="26" t="s">
        <v>17</v>
      </c>
    </row>
    <row r="50" spans="2:10">
      <c r="B50" s="119"/>
      <c r="H50" s="37" t="s">
        <v>25</v>
      </c>
      <c r="J50" s="120" t="s">
        <v>26</v>
      </c>
    </row>
  </sheetData>
  <mergeCells count="10">
    <mergeCell ref="B7:B8"/>
    <mergeCell ref="C7:D8"/>
    <mergeCell ref="E7:G8"/>
    <mergeCell ref="H7:K7"/>
    <mergeCell ref="M7:M8"/>
    <mergeCell ref="N7:N8"/>
    <mergeCell ref="O7:O8"/>
    <mergeCell ref="Q7:Q8"/>
    <mergeCell ref="L7:L8"/>
    <mergeCell ref="H2:M2"/>
  </mergeCells>
  <phoneticPr fontId="1"/>
  <conditionalFormatting sqref="Q9:Q39">
    <cfRule type="containsText" dxfId="1" priority="1" operator="containsText" text="×">
      <formula>NOT(ISERROR(SEARCH("×",Q9)))</formula>
    </cfRule>
  </conditionalFormatting>
  <pageMargins left="0.31496062992125984" right="0.31496062992125984" top="0.15748031496062992" bottom="0.15748031496062992" header="0" footer="0"/>
  <pageSetup paperSize="9" scale="64"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0C5FE-3CDF-4892-A664-7916EB8B3BEA}">
  <dimension ref="B1:Q50"/>
  <sheetViews>
    <sheetView view="pageBreakPreview" zoomScale="60" zoomScaleNormal="100" workbookViewId="0">
      <selection activeCell="M3" sqref="M3"/>
    </sheetView>
  </sheetViews>
  <sheetFormatPr defaultRowHeight="18.75"/>
  <cols>
    <col min="1" max="1" width="1.875" customWidth="1"/>
    <col min="2" max="2" width="6.625" style="1" customWidth="1"/>
    <col min="3" max="3" width="4.625" customWidth="1"/>
    <col min="4" max="4" width="3.5" customWidth="1"/>
    <col min="5" max="5" width="3.75" style="105" customWidth="1"/>
    <col min="6" max="6" width="2.875" style="1" customWidth="1"/>
    <col min="7" max="7" width="4.375" style="106" customWidth="1"/>
    <col min="8" max="8" width="9.375" customWidth="1"/>
    <col min="9" max="9" width="8.375" customWidth="1"/>
    <col min="10" max="10" width="10.75" customWidth="1"/>
    <col min="11" max="11" width="12.75" style="2" customWidth="1"/>
    <col min="12" max="12" width="13.5" style="172" customWidth="1"/>
    <col min="13" max="13" width="15.375" style="172" customWidth="1"/>
    <col min="14" max="14" width="8.5" style="2" customWidth="1"/>
    <col min="15" max="15" width="9.375" customWidth="1"/>
    <col min="16" max="16" width="6.125" customWidth="1"/>
    <col min="17" max="17" width="6.25" style="3" customWidth="1"/>
  </cols>
  <sheetData>
    <row r="1" spans="2:16" ht="20.45" customHeight="1">
      <c r="B1" s="124" t="str">
        <f>'R8.4'!$B$1</f>
        <v>ひな型野帳（定置）</v>
      </c>
      <c r="C1" s="48"/>
      <c r="D1" s="48"/>
      <c r="E1" s="74"/>
      <c r="F1" s="50"/>
      <c r="G1" s="75"/>
      <c r="H1" s="48"/>
      <c r="I1" s="48"/>
      <c r="J1" s="48"/>
      <c r="K1" s="49"/>
      <c r="L1" s="164"/>
      <c r="M1" s="164"/>
      <c r="N1" s="49"/>
      <c r="O1" s="48"/>
    </row>
    <row r="2" spans="2:16" ht="24.6" customHeight="1">
      <c r="B2" s="50"/>
      <c r="C2" s="48"/>
      <c r="D2" s="48"/>
      <c r="E2" s="74"/>
      <c r="F2" s="50"/>
      <c r="G2" s="75"/>
      <c r="H2" s="210" t="s">
        <v>60</v>
      </c>
      <c r="I2" s="210"/>
      <c r="J2" s="210"/>
      <c r="K2" s="210"/>
      <c r="L2" s="210"/>
      <c r="M2" s="210"/>
      <c r="N2" s="49"/>
      <c r="O2" s="48"/>
    </row>
    <row r="3" spans="2:16">
      <c r="B3" s="50"/>
      <c r="C3" s="48"/>
      <c r="D3" s="48"/>
      <c r="E3" s="74"/>
      <c r="F3" s="50"/>
      <c r="G3" s="75"/>
      <c r="H3" s="48"/>
      <c r="I3" s="48"/>
      <c r="J3" s="48"/>
      <c r="K3" s="49"/>
      <c r="L3" s="165" t="s">
        <v>24</v>
      </c>
      <c r="M3" s="166">
        <f>'R8.4'!$M$3</f>
        <v>8</v>
      </c>
      <c r="N3" s="62">
        <v>12</v>
      </c>
      <c r="O3" s="51" t="s">
        <v>0</v>
      </c>
    </row>
    <row r="4" spans="2:16">
      <c r="B4" s="50"/>
      <c r="C4" s="48"/>
      <c r="D4" s="48"/>
      <c r="E4" s="74"/>
      <c r="F4" s="50"/>
      <c r="G4" s="75"/>
      <c r="H4" s="48"/>
      <c r="I4" s="48"/>
      <c r="J4" s="48"/>
      <c r="K4" s="49"/>
      <c r="L4" s="165" t="s">
        <v>37</v>
      </c>
      <c r="M4" s="167" t="str">
        <f>+'R8.4'!$M$4</f>
        <v>●●　組合</v>
      </c>
      <c r="N4" s="49"/>
      <c r="O4" s="48"/>
    </row>
    <row r="5" spans="2:16">
      <c r="B5" s="50"/>
      <c r="C5" s="48"/>
      <c r="D5" s="48"/>
      <c r="E5" s="74"/>
      <c r="F5" s="50"/>
      <c r="G5" s="75"/>
      <c r="H5" s="48"/>
      <c r="I5" s="48"/>
      <c r="J5" s="48"/>
      <c r="K5" s="49"/>
      <c r="L5" s="71" t="s">
        <v>39</v>
      </c>
      <c r="M5" s="167" t="str">
        <f>+'R8.4'!M5</f>
        <v>●●　●●　　</v>
      </c>
      <c r="N5" s="49"/>
      <c r="O5" s="48"/>
    </row>
    <row r="6" spans="2:16">
      <c r="B6" s="50"/>
      <c r="C6" s="48"/>
      <c r="D6" s="48"/>
      <c r="E6" s="74"/>
      <c r="F6" s="50"/>
      <c r="G6" s="75"/>
      <c r="H6" s="48"/>
      <c r="I6" s="48"/>
      <c r="J6" s="48"/>
      <c r="K6" s="49"/>
      <c r="L6" s="165" t="s">
        <v>40</v>
      </c>
      <c r="M6" s="164"/>
      <c r="N6" s="73"/>
      <c r="O6" s="48"/>
    </row>
    <row r="7" spans="2:16" ht="57" customHeight="1">
      <c r="B7" s="193" t="s">
        <v>1</v>
      </c>
      <c r="C7" s="199" t="s">
        <v>2</v>
      </c>
      <c r="D7" s="200"/>
      <c r="E7" s="204" t="s">
        <v>42</v>
      </c>
      <c r="F7" s="205"/>
      <c r="G7" s="206"/>
      <c r="H7" s="203" t="s">
        <v>3</v>
      </c>
      <c r="I7" s="203"/>
      <c r="J7" s="203"/>
      <c r="K7" s="203"/>
      <c r="L7" s="197" t="s">
        <v>33</v>
      </c>
      <c r="M7" s="195" t="s">
        <v>4</v>
      </c>
      <c r="N7" s="193" t="s">
        <v>5</v>
      </c>
      <c r="O7" s="193" t="s">
        <v>6</v>
      </c>
      <c r="P7" s="4"/>
    </row>
    <row r="8" spans="2:16" s="1" customFormat="1" ht="66.599999999999994" customHeight="1">
      <c r="B8" s="194"/>
      <c r="C8" s="201"/>
      <c r="D8" s="202"/>
      <c r="E8" s="207"/>
      <c r="F8" s="208"/>
      <c r="G8" s="209"/>
      <c r="H8" s="39" t="s">
        <v>7</v>
      </c>
      <c r="I8" s="39" t="s">
        <v>8</v>
      </c>
      <c r="J8" s="58" t="s">
        <v>9</v>
      </c>
      <c r="K8" s="61" t="s">
        <v>28</v>
      </c>
      <c r="L8" s="198"/>
      <c r="M8" s="196"/>
      <c r="N8" s="194"/>
      <c r="O8" s="194"/>
      <c r="P8" s="16" t="s">
        <v>21</v>
      </c>
    </row>
    <row r="9" spans="2:16" ht="20.100000000000001" customHeight="1">
      <c r="B9" s="64">
        <v>1</v>
      </c>
      <c r="C9" s="65"/>
      <c r="D9" s="66" t="s">
        <v>11</v>
      </c>
      <c r="E9" s="82">
        <v>7</v>
      </c>
      <c r="F9" s="83" t="s">
        <v>40</v>
      </c>
      <c r="G9" s="84">
        <v>0</v>
      </c>
      <c r="H9" s="45"/>
      <c r="I9" s="45"/>
      <c r="J9" s="59"/>
      <c r="K9" s="67"/>
      <c r="L9" s="168"/>
      <c r="M9" s="168"/>
      <c r="N9" s="44"/>
      <c r="O9" s="68"/>
      <c r="P9" s="3" t="str">
        <f t="shared" ref="P9:P39" si="0">IF(H9=(I9+J9),"◯","×")</f>
        <v>◯</v>
      </c>
    </row>
    <row r="10" spans="2:16" ht="23.45" customHeight="1">
      <c r="B10" s="64">
        <v>2</v>
      </c>
      <c r="C10" s="65"/>
      <c r="D10" s="66" t="s">
        <v>11</v>
      </c>
      <c r="E10" s="89"/>
      <c r="F10" s="83" t="s">
        <v>40</v>
      </c>
      <c r="G10" s="90"/>
      <c r="H10" s="45"/>
      <c r="I10" s="45"/>
      <c r="J10" s="59"/>
      <c r="K10" s="67"/>
      <c r="L10" s="169"/>
      <c r="M10" s="169"/>
      <c r="N10" s="44"/>
      <c r="O10" s="68"/>
      <c r="P10" s="3" t="str">
        <f t="shared" si="0"/>
        <v>◯</v>
      </c>
    </row>
    <row r="11" spans="2:16" ht="20.100000000000001" customHeight="1">
      <c r="B11" s="64">
        <v>3</v>
      </c>
      <c r="C11" s="65"/>
      <c r="D11" s="66" t="s">
        <v>11</v>
      </c>
      <c r="E11" s="89"/>
      <c r="F11" s="83" t="s">
        <v>40</v>
      </c>
      <c r="G11" s="90"/>
      <c r="H11" s="68"/>
      <c r="I11" s="68"/>
      <c r="J11" s="69"/>
      <c r="K11" s="67"/>
      <c r="L11" s="169"/>
      <c r="M11" s="169"/>
      <c r="N11" s="44"/>
      <c r="O11" s="68"/>
      <c r="P11" s="3" t="str">
        <f t="shared" si="0"/>
        <v>◯</v>
      </c>
    </row>
    <row r="12" spans="2:16" ht="20.100000000000001" customHeight="1">
      <c r="B12" s="64">
        <v>4</v>
      </c>
      <c r="C12" s="65"/>
      <c r="D12" s="66" t="s">
        <v>11</v>
      </c>
      <c r="E12" s="89"/>
      <c r="F12" s="83" t="s">
        <v>40</v>
      </c>
      <c r="G12" s="90"/>
      <c r="H12" s="68"/>
      <c r="I12" s="68"/>
      <c r="J12" s="69"/>
      <c r="K12" s="67"/>
      <c r="L12" s="169"/>
      <c r="M12" s="169"/>
      <c r="N12" s="44"/>
      <c r="O12" s="68"/>
      <c r="P12" s="3" t="str">
        <f t="shared" si="0"/>
        <v>◯</v>
      </c>
    </row>
    <row r="13" spans="2:16" ht="20.100000000000001" customHeight="1">
      <c r="B13" s="64">
        <v>5</v>
      </c>
      <c r="C13" s="65"/>
      <c r="D13" s="66" t="s">
        <v>11</v>
      </c>
      <c r="E13" s="89"/>
      <c r="F13" s="83" t="s">
        <v>40</v>
      </c>
      <c r="G13" s="90"/>
      <c r="H13" s="68"/>
      <c r="I13" s="68"/>
      <c r="J13" s="69"/>
      <c r="K13" s="67"/>
      <c r="L13" s="169"/>
      <c r="M13" s="169"/>
      <c r="N13" s="44"/>
      <c r="O13" s="68"/>
      <c r="P13" s="3" t="str">
        <f t="shared" si="0"/>
        <v>◯</v>
      </c>
    </row>
    <row r="14" spans="2:16" ht="20.100000000000001" customHeight="1">
      <c r="B14" s="64">
        <v>6</v>
      </c>
      <c r="C14" s="65"/>
      <c r="D14" s="66" t="s">
        <v>11</v>
      </c>
      <c r="E14" s="89"/>
      <c r="F14" s="83" t="s">
        <v>40</v>
      </c>
      <c r="G14" s="90"/>
      <c r="H14" s="68"/>
      <c r="I14" s="68"/>
      <c r="J14" s="69"/>
      <c r="K14" s="67"/>
      <c r="L14" s="169"/>
      <c r="M14" s="169"/>
      <c r="N14" s="44"/>
      <c r="O14" s="68"/>
      <c r="P14" s="3" t="str">
        <f t="shared" si="0"/>
        <v>◯</v>
      </c>
    </row>
    <row r="15" spans="2:16" ht="20.100000000000001" customHeight="1">
      <c r="B15" s="64">
        <v>7</v>
      </c>
      <c r="C15" s="65"/>
      <c r="D15" s="66" t="s">
        <v>11</v>
      </c>
      <c r="E15" s="89"/>
      <c r="F15" s="83" t="s">
        <v>40</v>
      </c>
      <c r="G15" s="90"/>
      <c r="H15" s="68"/>
      <c r="I15" s="68"/>
      <c r="J15" s="69"/>
      <c r="K15" s="67"/>
      <c r="L15" s="169"/>
      <c r="M15" s="169"/>
      <c r="N15" s="44"/>
      <c r="O15" s="68"/>
      <c r="P15" s="3" t="str">
        <f t="shared" si="0"/>
        <v>◯</v>
      </c>
    </row>
    <row r="16" spans="2:16" ht="20.100000000000001" customHeight="1">
      <c r="B16" s="64">
        <v>8</v>
      </c>
      <c r="C16" s="65"/>
      <c r="D16" s="66" t="s">
        <v>11</v>
      </c>
      <c r="E16" s="89"/>
      <c r="F16" s="83" t="s">
        <v>40</v>
      </c>
      <c r="G16" s="90"/>
      <c r="H16" s="68"/>
      <c r="I16" s="68"/>
      <c r="J16" s="69"/>
      <c r="K16" s="67"/>
      <c r="L16" s="169"/>
      <c r="M16" s="169"/>
      <c r="N16" s="44"/>
      <c r="O16" s="68"/>
      <c r="P16" s="3" t="str">
        <f t="shared" si="0"/>
        <v>◯</v>
      </c>
    </row>
    <row r="17" spans="2:16" ht="20.100000000000001" customHeight="1">
      <c r="B17" s="64">
        <v>9</v>
      </c>
      <c r="C17" s="65"/>
      <c r="D17" s="66" t="s">
        <v>11</v>
      </c>
      <c r="E17" s="89"/>
      <c r="F17" s="83" t="s">
        <v>40</v>
      </c>
      <c r="G17" s="90"/>
      <c r="H17" s="68"/>
      <c r="I17" s="68"/>
      <c r="J17" s="69"/>
      <c r="K17" s="67"/>
      <c r="L17" s="169"/>
      <c r="M17" s="170"/>
      <c r="N17" s="44"/>
      <c r="O17" s="68"/>
      <c r="P17" s="3" t="str">
        <f t="shared" si="0"/>
        <v>◯</v>
      </c>
    </row>
    <row r="18" spans="2:16" ht="20.100000000000001" customHeight="1">
      <c r="B18" s="64">
        <v>10</v>
      </c>
      <c r="C18" s="65"/>
      <c r="D18" s="66" t="s">
        <v>11</v>
      </c>
      <c r="E18" s="89"/>
      <c r="F18" s="83" t="s">
        <v>40</v>
      </c>
      <c r="G18" s="90"/>
      <c r="H18" s="68"/>
      <c r="I18" s="68"/>
      <c r="J18" s="69"/>
      <c r="K18" s="67"/>
      <c r="L18" s="169"/>
      <c r="M18" s="169"/>
      <c r="N18" s="44"/>
      <c r="O18" s="68"/>
      <c r="P18" s="3" t="str">
        <f t="shared" si="0"/>
        <v>◯</v>
      </c>
    </row>
    <row r="19" spans="2:16" ht="20.100000000000001" customHeight="1">
      <c r="B19" s="64">
        <v>11</v>
      </c>
      <c r="C19" s="65"/>
      <c r="D19" s="66" t="s">
        <v>11</v>
      </c>
      <c r="E19" s="89"/>
      <c r="F19" s="83" t="s">
        <v>40</v>
      </c>
      <c r="G19" s="90"/>
      <c r="H19" s="68"/>
      <c r="I19" s="68"/>
      <c r="J19" s="69"/>
      <c r="K19" s="67"/>
      <c r="L19" s="169"/>
      <c r="M19" s="169"/>
      <c r="N19" s="44"/>
      <c r="O19" s="68"/>
      <c r="P19" s="3" t="str">
        <f t="shared" si="0"/>
        <v>◯</v>
      </c>
    </row>
    <row r="20" spans="2:16" ht="20.100000000000001" customHeight="1">
      <c r="B20" s="64">
        <v>12</v>
      </c>
      <c r="C20" s="65"/>
      <c r="D20" s="66" t="s">
        <v>11</v>
      </c>
      <c r="E20" s="89"/>
      <c r="F20" s="83" t="s">
        <v>40</v>
      </c>
      <c r="G20" s="90"/>
      <c r="H20" s="68"/>
      <c r="I20" s="68"/>
      <c r="J20" s="69"/>
      <c r="K20" s="67"/>
      <c r="L20" s="169"/>
      <c r="M20" s="169"/>
      <c r="N20" s="44"/>
      <c r="O20" s="68"/>
      <c r="P20" s="3" t="str">
        <f t="shared" si="0"/>
        <v>◯</v>
      </c>
    </row>
    <row r="21" spans="2:16" ht="20.100000000000001" customHeight="1">
      <c r="B21" s="64">
        <v>13</v>
      </c>
      <c r="C21" s="65"/>
      <c r="D21" s="66" t="s">
        <v>11</v>
      </c>
      <c r="E21" s="89"/>
      <c r="F21" s="83" t="s">
        <v>40</v>
      </c>
      <c r="G21" s="90"/>
      <c r="H21" s="68"/>
      <c r="I21" s="68"/>
      <c r="J21" s="69"/>
      <c r="K21" s="67"/>
      <c r="L21" s="169"/>
      <c r="M21" s="169"/>
      <c r="N21" s="44"/>
      <c r="O21" s="68"/>
      <c r="P21" s="3" t="str">
        <f t="shared" si="0"/>
        <v>◯</v>
      </c>
    </row>
    <row r="22" spans="2:16" ht="20.100000000000001" customHeight="1">
      <c r="B22" s="64">
        <v>14</v>
      </c>
      <c r="C22" s="65"/>
      <c r="D22" s="66" t="s">
        <v>11</v>
      </c>
      <c r="E22" s="89"/>
      <c r="F22" s="83" t="s">
        <v>40</v>
      </c>
      <c r="G22" s="90"/>
      <c r="H22" s="68"/>
      <c r="I22" s="68"/>
      <c r="J22" s="69"/>
      <c r="K22" s="67"/>
      <c r="L22" s="169"/>
      <c r="M22" s="169"/>
      <c r="N22" s="44"/>
      <c r="O22" s="68"/>
      <c r="P22" s="3" t="str">
        <f t="shared" si="0"/>
        <v>◯</v>
      </c>
    </row>
    <row r="23" spans="2:16" ht="20.100000000000001" customHeight="1">
      <c r="B23" s="64">
        <v>15</v>
      </c>
      <c r="C23" s="65"/>
      <c r="D23" s="66" t="s">
        <v>11</v>
      </c>
      <c r="E23" s="89"/>
      <c r="F23" s="83" t="s">
        <v>40</v>
      </c>
      <c r="G23" s="90"/>
      <c r="H23" s="68"/>
      <c r="I23" s="68"/>
      <c r="J23" s="69"/>
      <c r="K23" s="67"/>
      <c r="L23" s="169"/>
      <c r="M23" s="169"/>
      <c r="N23" s="44"/>
      <c r="O23" s="68"/>
      <c r="P23" s="3" t="str">
        <f t="shared" si="0"/>
        <v>◯</v>
      </c>
    </row>
    <row r="24" spans="2:16" ht="20.100000000000001" customHeight="1">
      <c r="B24" s="64">
        <v>16</v>
      </c>
      <c r="C24" s="65"/>
      <c r="D24" s="66" t="s">
        <v>11</v>
      </c>
      <c r="E24" s="89"/>
      <c r="F24" s="83" t="s">
        <v>40</v>
      </c>
      <c r="G24" s="90"/>
      <c r="H24" s="68"/>
      <c r="I24" s="68"/>
      <c r="J24" s="69"/>
      <c r="K24" s="67"/>
      <c r="L24" s="169"/>
      <c r="M24" s="169"/>
      <c r="N24" s="44"/>
      <c r="O24" s="68"/>
      <c r="P24" s="3" t="str">
        <f t="shared" si="0"/>
        <v>◯</v>
      </c>
    </row>
    <row r="25" spans="2:16" ht="20.100000000000001" customHeight="1">
      <c r="B25" s="64">
        <v>17</v>
      </c>
      <c r="C25" s="65"/>
      <c r="D25" s="66" t="s">
        <v>11</v>
      </c>
      <c r="E25" s="89"/>
      <c r="F25" s="83" t="s">
        <v>40</v>
      </c>
      <c r="G25" s="90"/>
      <c r="H25" s="68"/>
      <c r="I25" s="68"/>
      <c r="J25" s="69"/>
      <c r="K25" s="67"/>
      <c r="L25" s="169"/>
      <c r="M25" s="169"/>
      <c r="N25" s="44"/>
      <c r="O25" s="68"/>
      <c r="P25" s="3" t="str">
        <f t="shared" si="0"/>
        <v>◯</v>
      </c>
    </row>
    <row r="26" spans="2:16" ht="20.100000000000001" customHeight="1">
      <c r="B26" s="64">
        <v>18</v>
      </c>
      <c r="C26" s="65"/>
      <c r="D26" s="66" t="s">
        <v>11</v>
      </c>
      <c r="E26" s="89"/>
      <c r="F26" s="83" t="s">
        <v>40</v>
      </c>
      <c r="G26" s="90"/>
      <c r="H26" s="68"/>
      <c r="I26" s="68"/>
      <c r="J26" s="69"/>
      <c r="K26" s="67"/>
      <c r="L26" s="169"/>
      <c r="M26" s="169"/>
      <c r="N26" s="44"/>
      <c r="O26" s="68"/>
      <c r="P26" s="3" t="str">
        <f t="shared" si="0"/>
        <v>◯</v>
      </c>
    </row>
    <row r="27" spans="2:16" ht="20.100000000000001" customHeight="1">
      <c r="B27" s="64">
        <v>19</v>
      </c>
      <c r="C27" s="65"/>
      <c r="D27" s="66" t="s">
        <v>11</v>
      </c>
      <c r="E27" s="89"/>
      <c r="F27" s="83" t="s">
        <v>40</v>
      </c>
      <c r="G27" s="90"/>
      <c r="H27" s="68"/>
      <c r="I27" s="68"/>
      <c r="J27" s="69"/>
      <c r="K27" s="67"/>
      <c r="L27" s="169"/>
      <c r="M27" s="169"/>
      <c r="N27" s="44"/>
      <c r="O27" s="68"/>
      <c r="P27" s="3" t="str">
        <f t="shared" si="0"/>
        <v>◯</v>
      </c>
    </row>
    <row r="28" spans="2:16" ht="20.100000000000001" customHeight="1">
      <c r="B28" s="64">
        <v>20</v>
      </c>
      <c r="C28" s="65"/>
      <c r="D28" s="66" t="s">
        <v>11</v>
      </c>
      <c r="E28" s="89"/>
      <c r="F28" s="83" t="s">
        <v>40</v>
      </c>
      <c r="G28" s="90"/>
      <c r="H28" s="68"/>
      <c r="I28" s="68"/>
      <c r="J28" s="69"/>
      <c r="K28" s="67"/>
      <c r="L28" s="169"/>
      <c r="M28" s="169"/>
      <c r="N28" s="44"/>
      <c r="O28" s="68"/>
      <c r="P28" s="3" t="str">
        <f t="shared" si="0"/>
        <v>◯</v>
      </c>
    </row>
    <row r="29" spans="2:16" ht="20.100000000000001" customHeight="1">
      <c r="B29" s="64">
        <v>21</v>
      </c>
      <c r="C29" s="65"/>
      <c r="D29" s="66" t="s">
        <v>11</v>
      </c>
      <c r="E29" s="89"/>
      <c r="F29" s="83" t="s">
        <v>40</v>
      </c>
      <c r="G29" s="90"/>
      <c r="H29" s="68"/>
      <c r="I29" s="68"/>
      <c r="J29" s="69"/>
      <c r="K29" s="67"/>
      <c r="L29" s="169"/>
      <c r="M29" s="169"/>
      <c r="N29" s="44"/>
      <c r="O29" s="68"/>
      <c r="P29" s="3" t="str">
        <f t="shared" si="0"/>
        <v>◯</v>
      </c>
    </row>
    <row r="30" spans="2:16" ht="20.100000000000001" customHeight="1">
      <c r="B30" s="64">
        <v>22</v>
      </c>
      <c r="C30" s="65"/>
      <c r="D30" s="66" t="s">
        <v>11</v>
      </c>
      <c r="E30" s="89"/>
      <c r="F30" s="83" t="s">
        <v>40</v>
      </c>
      <c r="G30" s="90"/>
      <c r="H30" s="68"/>
      <c r="I30" s="68"/>
      <c r="J30" s="69"/>
      <c r="K30" s="67"/>
      <c r="L30" s="169"/>
      <c r="M30" s="169"/>
      <c r="N30" s="44"/>
      <c r="O30" s="68"/>
      <c r="P30" s="3" t="str">
        <f t="shared" si="0"/>
        <v>◯</v>
      </c>
    </row>
    <row r="31" spans="2:16" ht="20.100000000000001" customHeight="1">
      <c r="B31" s="64">
        <v>23</v>
      </c>
      <c r="C31" s="65"/>
      <c r="D31" s="66" t="s">
        <v>11</v>
      </c>
      <c r="E31" s="89"/>
      <c r="F31" s="83" t="s">
        <v>40</v>
      </c>
      <c r="G31" s="90"/>
      <c r="H31" s="68"/>
      <c r="I31" s="68"/>
      <c r="J31" s="69"/>
      <c r="K31" s="67"/>
      <c r="L31" s="169"/>
      <c r="M31" s="169"/>
      <c r="N31" s="44"/>
      <c r="O31" s="68"/>
      <c r="P31" s="3" t="str">
        <f t="shared" si="0"/>
        <v>◯</v>
      </c>
    </row>
    <row r="32" spans="2:16" ht="20.100000000000001" customHeight="1">
      <c r="B32" s="64">
        <v>24</v>
      </c>
      <c r="C32" s="65"/>
      <c r="D32" s="66" t="s">
        <v>11</v>
      </c>
      <c r="E32" s="89"/>
      <c r="F32" s="83" t="s">
        <v>40</v>
      </c>
      <c r="G32" s="90"/>
      <c r="H32" s="68"/>
      <c r="I32" s="68"/>
      <c r="J32" s="69"/>
      <c r="K32" s="67"/>
      <c r="L32" s="169"/>
      <c r="M32" s="169"/>
      <c r="N32" s="44"/>
      <c r="O32" s="68"/>
      <c r="P32" s="3" t="str">
        <f t="shared" si="0"/>
        <v>◯</v>
      </c>
    </row>
    <row r="33" spans="2:17" ht="20.100000000000001" customHeight="1">
      <c r="B33" s="64">
        <v>25</v>
      </c>
      <c r="C33" s="65"/>
      <c r="D33" s="66" t="s">
        <v>11</v>
      </c>
      <c r="E33" s="89"/>
      <c r="F33" s="83" t="s">
        <v>40</v>
      </c>
      <c r="G33" s="90"/>
      <c r="H33" s="68"/>
      <c r="I33" s="68"/>
      <c r="J33" s="69"/>
      <c r="K33" s="67"/>
      <c r="L33" s="169"/>
      <c r="M33" s="169"/>
      <c r="N33" s="44"/>
      <c r="O33" s="68"/>
      <c r="P33" s="3" t="str">
        <f t="shared" si="0"/>
        <v>◯</v>
      </c>
    </row>
    <row r="34" spans="2:17" ht="20.100000000000001" customHeight="1">
      <c r="B34" s="64">
        <v>26</v>
      </c>
      <c r="C34" s="65"/>
      <c r="D34" s="66" t="s">
        <v>11</v>
      </c>
      <c r="E34" s="89"/>
      <c r="F34" s="83" t="s">
        <v>40</v>
      </c>
      <c r="G34" s="90"/>
      <c r="H34" s="68"/>
      <c r="I34" s="68"/>
      <c r="J34" s="69"/>
      <c r="K34" s="67"/>
      <c r="L34" s="169"/>
      <c r="M34" s="169"/>
      <c r="N34" s="44"/>
      <c r="O34" s="68"/>
      <c r="P34" s="3" t="str">
        <f t="shared" si="0"/>
        <v>◯</v>
      </c>
    </row>
    <row r="35" spans="2:17" ht="20.100000000000001" customHeight="1">
      <c r="B35" s="64">
        <v>27</v>
      </c>
      <c r="C35" s="65"/>
      <c r="D35" s="66" t="s">
        <v>11</v>
      </c>
      <c r="E35" s="89"/>
      <c r="F35" s="83" t="s">
        <v>40</v>
      </c>
      <c r="G35" s="90"/>
      <c r="H35" s="68"/>
      <c r="I35" s="68"/>
      <c r="J35" s="69"/>
      <c r="K35" s="67"/>
      <c r="L35" s="169"/>
      <c r="M35" s="169"/>
      <c r="N35" s="44"/>
      <c r="O35" s="68"/>
      <c r="P35" s="3" t="str">
        <f t="shared" si="0"/>
        <v>◯</v>
      </c>
    </row>
    <row r="36" spans="2:17" ht="20.100000000000001" customHeight="1">
      <c r="B36" s="64">
        <v>28</v>
      </c>
      <c r="C36" s="65"/>
      <c r="D36" s="66" t="s">
        <v>11</v>
      </c>
      <c r="E36" s="89"/>
      <c r="F36" s="83" t="s">
        <v>40</v>
      </c>
      <c r="G36" s="90"/>
      <c r="H36" s="68"/>
      <c r="I36" s="68"/>
      <c r="J36" s="69"/>
      <c r="K36" s="67"/>
      <c r="L36" s="169"/>
      <c r="M36" s="169"/>
      <c r="N36" s="44"/>
      <c r="O36" s="68"/>
      <c r="P36" s="3" t="str">
        <f t="shared" si="0"/>
        <v>◯</v>
      </c>
    </row>
    <row r="37" spans="2:17" ht="20.100000000000001" customHeight="1">
      <c r="B37" s="64">
        <v>29</v>
      </c>
      <c r="C37" s="65"/>
      <c r="D37" s="66" t="s">
        <v>11</v>
      </c>
      <c r="E37" s="89"/>
      <c r="F37" s="83" t="s">
        <v>40</v>
      </c>
      <c r="G37" s="90"/>
      <c r="H37" s="68"/>
      <c r="I37" s="68"/>
      <c r="J37" s="69"/>
      <c r="K37" s="67"/>
      <c r="L37" s="169"/>
      <c r="M37" s="169"/>
      <c r="N37" s="44"/>
      <c r="O37" s="68"/>
      <c r="P37" s="3" t="str">
        <f t="shared" si="0"/>
        <v>◯</v>
      </c>
    </row>
    <row r="38" spans="2:17" ht="20.100000000000001" customHeight="1">
      <c r="B38" s="64">
        <v>30</v>
      </c>
      <c r="C38" s="65"/>
      <c r="D38" s="66" t="s">
        <v>11</v>
      </c>
      <c r="E38" s="89"/>
      <c r="F38" s="83" t="s">
        <v>40</v>
      </c>
      <c r="G38" s="90"/>
      <c r="H38" s="68"/>
      <c r="I38" s="68"/>
      <c r="J38" s="69"/>
      <c r="K38" s="67"/>
      <c r="L38" s="169"/>
      <c r="M38" s="169"/>
      <c r="N38" s="44"/>
      <c r="O38" s="68"/>
      <c r="P38" s="3" t="str">
        <f t="shared" si="0"/>
        <v>◯</v>
      </c>
    </row>
    <row r="39" spans="2:17">
      <c r="B39" s="64">
        <v>31</v>
      </c>
      <c r="C39" s="65"/>
      <c r="D39" s="66" t="s">
        <v>31</v>
      </c>
      <c r="E39" s="89"/>
      <c r="F39" s="83" t="s">
        <v>40</v>
      </c>
      <c r="G39" s="90"/>
      <c r="H39" s="68"/>
      <c r="I39" s="68"/>
      <c r="J39" s="69"/>
      <c r="K39" s="67"/>
      <c r="L39" s="169"/>
      <c r="M39" s="169"/>
      <c r="N39" s="44"/>
      <c r="O39" s="68"/>
      <c r="P39" s="3" t="str">
        <f t="shared" si="0"/>
        <v>◯</v>
      </c>
    </row>
    <row r="40" spans="2:17" s="5" customFormat="1" ht="15.75">
      <c r="B40" s="53" t="s">
        <v>13</v>
      </c>
      <c r="C40" s="54"/>
      <c r="D40" s="54"/>
      <c r="E40" s="74"/>
      <c r="F40" s="56"/>
      <c r="G40" s="75"/>
      <c r="H40" s="54"/>
      <c r="I40" s="54"/>
      <c r="J40" s="54"/>
      <c r="K40" s="55"/>
      <c r="L40" s="171"/>
      <c r="M40" s="171"/>
      <c r="N40" s="55"/>
      <c r="O40" s="54"/>
      <c r="Q40" s="3"/>
    </row>
    <row r="41" spans="2:17" s="5" customFormat="1" ht="15.75">
      <c r="B41" s="53" t="s">
        <v>52</v>
      </c>
      <c r="C41" s="54"/>
      <c r="D41" s="54"/>
      <c r="E41" s="74"/>
      <c r="F41" s="56"/>
      <c r="G41" s="75"/>
      <c r="H41" s="54"/>
      <c r="I41" s="54"/>
      <c r="J41" s="54"/>
      <c r="K41" s="55"/>
      <c r="L41" s="171"/>
      <c r="M41" s="171"/>
      <c r="N41" s="55"/>
      <c r="O41" s="54"/>
      <c r="Q41" s="3"/>
    </row>
    <row r="42" spans="2:17" s="5" customFormat="1" ht="15.75">
      <c r="B42" s="53" t="s">
        <v>53</v>
      </c>
      <c r="C42" s="54"/>
      <c r="D42" s="54"/>
      <c r="E42" s="54"/>
      <c r="F42" s="54"/>
      <c r="G42" s="54"/>
      <c r="H42" s="54"/>
      <c r="I42" s="54"/>
      <c r="J42" s="54"/>
      <c r="K42" s="55"/>
      <c r="L42" s="171"/>
      <c r="M42" s="171"/>
      <c r="N42" s="55"/>
      <c r="O42" s="54"/>
      <c r="Q42" s="3"/>
    </row>
    <row r="43" spans="2:17" s="5" customFormat="1">
      <c r="B43" s="53" t="s">
        <v>54</v>
      </c>
      <c r="C43" s="54"/>
      <c r="D43" s="54"/>
      <c r="E43"/>
      <c r="F43"/>
      <c r="G43"/>
      <c r="H43" s="54"/>
      <c r="I43" s="54"/>
      <c r="J43" s="54"/>
      <c r="K43" s="55"/>
      <c r="L43" s="171"/>
      <c r="M43" s="171"/>
      <c r="N43" s="55"/>
      <c r="O43" s="54"/>
      <c r="Q43" s="3"/>
    </row>
    <row r="44" spans="2:17" ht="11.1" customHeight="1" thickBot="1">
      <c r="E44" s="108"/>
      <c r="F44" s="109"/>
      <c r="G44" s="110"/>
    </row>
    <row r="45" spans="2:17" ht="39.75" thickBot="1">
      <c r="B45" s="17" t="s">
        <v>23</v>
      </c>
      <c r="C45" s="6">
        <f>COUNTA(C9:C39)</f>
        <v>0</v>
      </c>
      <c r="D45" s="7"/>
      <c r="E45" s="111"/>
      <c r="F45" s="29"/>
      <c r="G45" s="112"/>
      <c r="H45" s="8">
        <f>COUNTIF(H9:H39, "&gt;0")</f>
        <v>0</v>
      </c>
      <c r="I45" t="s">
        <v>22</v>
      </c>
      <c r="L45" s="173"/>
      <c r="M45" s="174"/>
      <c r="N45"/>
      <c r="P45" s="72" t="s">
        <v>10</v>
      </c>
    </row>
    <row r="46" spans="2:17" ht="34.5" thickBot="1">
      <c r="G46" s="23" t="s">
        <v>14</v>
      </c>
      <c r="H46" s="38">
        <f>SUM(H9:H39)</f>
        <v>0</v>
      </c>
      <c r="I46" s="38">
        <f t="shared" ref="I46:J46" si="1">SUM(I9:I39)</f>
        <v>0</v>
      </c>
      <c r="J46" s="38">
        <f t="shared" si="1"/>
        <v>0</v>
      </c>
      <c r="K46" s="123" t="s">
        <v>15</v>
      </c>
      <c r="L46" s="175" t="s">
        <v>34</v>
      </c>
      <c r="M46" s="176" t="s">
        <v>61</v>
      </c>
      <c r="N46" s="32" t="s">
        <v>17</v>
      </c>
      <c r="O46" s="31" t="s">
        <v>27</v>
      </c>
      <c r="P46" s="33" t="str">
        <f>IF(H46=(I46+J46),"◯","×")</f>
        <v>◯</v>
      </c>
    </row>
    <row r="47" spans="2:17" ht="20.25" thickBot="1">
      <c r="C47" s="1"/>
      <c r="D47" s="1"/>
      <c r="E47" s="1"/>
      <c r="F47" s="11"/>
      <c r="G47" s="11"/>
      <c r="H47" s="35" t="s">
        <v>15</v>
      </c>
      <c r="I47" s="12" t="s">
        <v>16</v>
      </c>
      <c r="J47" s="27" t="s">
        <v>17</v>
      </c>
      <c r="O47" s="30"/>
      <c r="Q47" s="13"/>
    </row>
    <row r="48" spans="2:17" ht="33" customHeight="1" thickTop="1">
      <c r="C48" s="21"/>
      <c r="D48" s="22" t="s">
        <v>18</v>
      </c>
      <c r="H48" s="19" t="e">
        <f>$H$46/$H$45</f>
        <v>#DIV/0!</v>
      </c>
      <c r="I48" s="15"/>
      <c r="J48" s="20" t="e">
        <f>$J$46/$H$45</f>
        <v>#DIV/0!</v>
      </c>
    </row>
    <row r="49" spans="8:10" ht="24">
      <c r="H49" s="34" t="s">
        <v>15</v>
      </c>
      <c r="I49" s="18"/>
      <c r="J49" s="26" t="s">
        <v>17</v>
      </c>
    </row>
    <row r="50" spans="8:10">
      <c r="H50" s="37" t="s">
        <v>25</v>
      </c>
      <c r="J50" s="25" t="s">
        <v>26</v>
      </c>
    </row>
  </sheetData>
  <mergeCells count="9">
    <mergeCell ref="N7:N8"/>
    <mergeCell ref="O7:O8"/>
    <mergeCell ref="H2:M2"/>
    <mergeCell ref="B7:B8"/>
    <mergeCell ref="C7:D8"/>
    <mergeCell ref="E7:G8"/>
    <mergeCell ref="H7:K7"/>
    <mergeCell ref="L7:L8"/>
    <mergeCell ref="M7:M8"/>
  </mergeCells>
  <phoneticPr fontId="1"/>
  <pageMargins left="0.51181102362204722" right="0.31496062992125984" top="0.15748031496062992" bottom="0.15748031496062992" header="0.11811023622047245" footer="0.11811023622047245"/>
  <pageSetup paperSize="9" scale="6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C2247-3126-4874-99C3-D0CC75980294}">
  <dimension ref="B1:Q50"/>
  <sheetViews>
    <sheetView view="pageBreakPreview" zoomScale="60" zoomScaleNormal="100" workbookViewId="0">
      <selection activeCell="M3" sqref="M3"/>
    </sheetView>
  </sheetViews>
  <sheetFormatPr defaultRowHeight="18.75"/>
  <cols>
    <col min="1" max="1" width="1.875" customWidth="1"/>
    <col min="2" max="2" width="6.625" style="1" customWidth="1"/>
    <col min="3" max="3" width="4.625" customWidth="1"/>
    <col min="4" max="4" width="3.5" customWidth="1"/>
    <col min="5" max="5" width="3.75" style="105" customWidth="1"/>
    <col min="6" max="6" width="2.875" style="1" customWidth="1"/>
    <col min="7" max="7" width="4.375" style="106" customWidth="1"/>
    <col min="8" max="8" width="9.375" customWidth="1"/>
    <col min="9" max="9" width="8.375" customWidth="1"/>
    <col min="10" max="10" width="10.75" customWidth="1"/>
    <col min="11" max="11" width="12.75" style="2" customWidth="1"/>
    <col min="12" max="12" width="13.5" style="172" customWidth="1"/>
    <col min="13" max="13" width="15.375" style="172" customWidth="1"/>
    <col min="14" max="14" width="8.5" style="2" customWidth="1"/>
    <col min="15" max="15" width="9.375" customWidth="1"/>
    <col min="16" max="16" width="6.125" customWidth="1"/>
    <col min="17" max="17" width="6.25" style="3" customWidth="1"/>
  </cols>
  <sheetData>
    <row r="1" spans="2:16" ht="20.45" customHeight="1">
      <c r="B1" s="124" t="str">
        <f>'R8.4'!$B$1</f>
        <v>ひな型野帳（定置）</v>
      </c>
      <c r="C1" s="48"/>
      <c r="D1" s="48"/>
      <c r="E1" s="74"/>
      <c r="F1" s="50"/>
      <c r="G1" s="75"/>
      <c r="H1" s="48"/>
      <c r="I1" s="48"/>
      <c r="J1" s="48"/>
      <c r="K1" s="49"/>
      <c r="L1" s="164"/>
      <c r="M1" s="164"/>
      <c r="N1" s="49"/>
      <c r="O1" s="48"/>
    </row>
    <row r="2" spans="2:16" ht="24.6" customHeight="1">
      <c r="B2" s="50"/>
      <c r="C2" s="48"/>
      <c r="D2" s="48"/>
      <c r="E2" s="74"/>
      <c r="F2" s="50"/>
      <c r="G2" s="75"/>
      <c r="H2" s="210" t="s">
        <v>60</v>
      </c>
      <c r="I2" s="210"/>
      <c r="J2" s="210"/>
      <c r="K2" s="210"/>
      <c r="L2" s="210"/>
      <c r="M2" s="210"/>
      <c r="N2" s="49"/>
      <c r="O2" s="48"/>
    </row>
    <row r="3" spans="2:16">
      <c r="B3" s="50"/>
      <c r="C3" s="48"/>
      <c r="D3" s="48"/>
      <c r="E3" s="74"/>
      <c r="F3" s="50"/>
      <c r="G3" s="75"/>
      <c r="H3" s="48"/>
      <c r="I3" s="48"/>
      <c r="J3" s="48"/>
      <c r="K3" s="49"/>
      <c r="L3" s="165" t="s">
        <v>24</v>
      </c>
      <c r="M3" s="166">
        <f>'R8.4'!$M$3+1</f>
        <v>9</v>
      </c>
      <c r="N3" s="62">
        <v>1</v>
      </c>
      <c r="O3" s="51" t="s">
        <v>0</v>
      </c>
    </row>
    <row r="4" spans="2:16">
      <c r="B4" s="50"/>
      <c r="C4" s="48"/>
      <c r="D4" s="48"/>
      <c r="E4" s="74"/>
      <c r="F4" s="50"/>
      <c r="G4" s="75"/>
      <c r="H4" s="48"/>
      <c r="I4" s="48"/>
      <c r="J4" s="48"/>
      <c r="K4" s="49"/>
      <c r="L4" s="165" t="s">
        <v>37</v>
      </c>
      <c r="M4" s="167" t="str">
        <f>+'R8.4'!$M$4</f>
        <v>●●　組合</v>
      </c>
      <c r="N4" s="49"/>
      <c r="O4" s="48"/>
    </row>
    <row r="5" spans="2:16">
      <c r="B5" s="50"/>
      <c r="C5" s="48"/>
      <c r="D5" s="48"/>
      <c r="E5" s="74"/>
      <c r="F5" s="50"/>
      <c r="G5" s="75"/>
      <c r="H5" s="48"/>
      <c r="I5" s="48"/>
      <c r="J5" s="48"/>
      <c r="K5" s="49"/>
      <c r="L5" s="71" t="s">
        <v>39</v>
      </c>
      <c r="M5" s="167" t="str">
        <f>+'R8.4'!M5</f>
        <v>●●　●●　　</v>
      </c>
      <c r="N5" s="49"/>
      <c r="O5" s="48"/>
    </row>
    <row r="6" spans="2:16">
      <c r="B6" s="50"/>
      <c r="C6" s="48"/>
      <c r="D6" s="48"/>
      <c r="E6" s="74"/>
      <c r="F6" s="50"/>
      <c r="G6" s="75"/>
      <c r="H6" s="48"/>
      <c r="I6" s="48"/>
      <c r="J6" s="48"/>
      <c r="K6" s="49"/>
      <c r="L6" s="165" t="s">
        <v>40</v>
      </c>
      <c r="M6" s="164"/>
      <c r="N6" s="73"/>
      <c r="O6" s="48"/>
    </row>
    <row r="7" spans="2:16" ht="57" customHeight="1">
      <c r="B7" s="193" t="s">
        <v>1</v>
      </c>
      <c r="C7" s="199" t="s">
        <v>2</v>
      </c>
      <c r="D7" s="200"/>
      <c r="E7" s="204" t="s">
        <v>42</v>
      </c>
      <c r="F7" s="205"/>
      <c r="G7" s="206"/>
      <c r="H7" s="203" t="s">
        <v>3</v>
      </c>
      <c r="I7" s="203"/>
      <c r="J7" s="203"/>
      <c r="K7" s="203"/>
      <c r="L7" s="197" t="s">
        <v>33</v>
      </c>
      <c r="M7" s="195" t="s">
        <v>4</v>
      </c>
      <c r="N7" s="193" t="s">
        <v>5</v>
      </c>
      <c r="O7" s="193" t="s">
        <v>6</v>
      </c>
      <c r="P7" s="4"/>
    </row>
    <row r="8" spans="2:16" s="1" customFormat="1" ht="66.599999999999994" customHeight="1">
      <c r="B8" s="194"/>
      <c r="C8" s="201"/>
      <c r="D8" s="202"/>
      <c r="E8" s="207"/>
      <c r="F8" s="208"/>
      <c r="G8" s="209"/>
      <c r="H8" s="39" t="s">
        <v>7</v>
      </c>
      <c r="I8" s="39" t="s">
        <v>8</v>
      </c>
      <c r="J8" s="58" t="s">
        <v>9</v>
      </c>
      <c r="K8" s="61" t="s">
        <v>28</v>
      </c>
      <c r="L8" s="198"/>
      <c r="M8" s="196"/>
      <c r="N8" s="194"/>
      <c r="O8" s="194"/>
      <c r="P8" s="16" t="s">
        <v>21</v>
      </c>
    </row>
    <row r="9" spans="2:16" ht="20.100000000000001" customHeight="1">
      <c r="B9" s="64">
        <v>1</v>
      </c>
      <c r="C9" s="65"/>
      <c r="D9" s="66" t="s">
        <v>11</v>
      </c>
      <c r="E9" s="82">
        <v>7</v>
      </c>
      <c r="F9" s="83" t="s">
        <v>40</v>
      </c>
      <c r="G9" s="84">
        <v>0</v>
      </c>
      <c r="H9" s="45"/>
      <c r="I9" s="45"/>
      <c r="J9" s="59"/>
      <c r="K9" s="67"/>
      <c r="L9" s="168"/>
      <c r="M9" s="168"/>
      <c r="N9" s="44"/>
      <c r="O9" s="68"/>
      <c r="P9" s="3" t="str">
        <f t="shared" ref="P9:P39" si="0">IF(H9=(I9+J9),"◯","×")</f>
        <v>◯</v>
      </c>
    </row>
    <row r="10" spans="2:16" ht="23.45" customHeight="1">
      <c r="B10" s="64">
        <v>2</v>
      </c>
      <c r="C10" s="65"/>
      <c r="D10" s="66" t="s">
        <v>11</v>
      </c>
      <c r="E10" s="89"/>
      <c r="F10" s="83" t="s">
        <v>40</v>
      </c>
      <c r="G10" s="90"/>
      <c r="H10" s="45"/>
      <c r="I10" s="45"/>
      <c r="J10" s="59"/>
      <c r="K10" s="67"/>
      <c r="L10" s="169"/>
      <c r="M10" s="169"/>
      <c r="N10" s="44"/>
      <c r="O10" s="68"/>
      <c r="P10" s="3" t="str">
        <f t="shared" si="0"/>
        <v>◯</v>
      </c>
    </row>
    <row r="11" spans="2:16" ht="20.100000000000001" customHeight="1">
      <c r="B11" s="64">
        <v>3</v>
      </c>
      <c r="C11" s="65"/>
      <c r="D11" s="66" t="s">
        <v>11</v>
      </c>
      <c r="E11" s="89"/>
      <c r="F11" s="83" t="s">
        <v>40</v>
      </c>
      <c r="G11" s="90"/>
      <c r="H11" s="68"/>
      <c r="I11" s="68"/>
      <c r="J11" s="69"/>
      <c r="K11" s="67"/>
      <c r="L11" s="169"/>
      <c r="M11" s="169"/>
      <c r="N11" s="44"/>
      <c r="O11" s="68"/>
      <c r="P11" s="3" t="str">
        <f t="shared" si="0"/>
        <v>◯</v>
      </c>
    </row>
    <row r="12" spans="2:16" ht="20.100000000000001" customHeight="1">
      <c r="B12" s="64">
        <v>4</v>
      </c>
      <c r="C12" s="65"/>
      <c r="D12" s="66" t="s">
        <v>11</v>
      </c>
      <c r="E12" s="89"/>
      <c r="F12" s="83" t="s">
        <v>40</v>
      </c>
      <c r="G12" s="90"/>
      <c r="H12" s="68"/>
      <c r="I12" s="68"/>
      <c r="J12" s="69"/>
      <c r="K12" s="67"/>
      <c r="L12" s="169"/>
      <c r="M12" s="169"/>
      <c r="N12" s="44"/>
      <c r="O12" s="68"/>
      <c r="P12" s="3" t="str">
        <f t="shared" si="0"/>
        <v>◯</v>
      </c>
    </row>
    <row r="13" spans="2:16" ht="20.100000000000001" customHeight="1">
      <c r="B13" s="64">
        <v>5</v>
      </c>
      <c r="C13" s="65"/>
      <c r="D13" s="66" t="s">
        <v>11</v>
      </c>
      <c r="E13" s="89"/>
      <c r="F13" s="83" t="s">
        <v>40</v>
      </c>
      <c r="G13" s="90"/>
      <c r="H13" s="68"/>
      <c r="I13" s="68"/>
      <c r="J13" s="69"/>
      <c r="K13" s="67"/>
      <c r="L13" s="169"/>
      <c r="M13" s="169"/>
      <c r="N13" s="44"/>
      <c r="O13" s="68"/>
      <c r="P13" s="3" t="str">
        <f t="shared" si="0"/>
        <v>◯</v>
      </c>
    </row>
    <row r="14" spans="2:16" ht="20.100000000000001" customHeight="1">
      <c r="B14" s="64">
        <v>6</v>
      </c>
      <c r="C14" s="65"/>
      <c r="D14" s="66" t="s">
        <v>11</v>
      </c>
      <c r="E14" s="89"/>
      <c r="F14" s="83" t="s">
        <v>40</v>
      </c>
      <c r="G14" s="90"/>
      <c r="H14" s="68"/>
      <c r="I14" s="68"/>
      <c r="J14" s="69"/>
      <c r="K14" s="67"/>
      <c r="L14" s="169"/>
      <c r="M14" s="169"/>
      <c r="N14" s="44"/>
      <c r="O14" s="68"/>
      <c r="P14" s="3" t="str">
        <f t="shared" si="0"/>
        <v>◯</v>
      </c>
    </row>
    <row r="15" spans="2:16" ht="20.100000000000001" customHeight="1">
      <c r="B15" s="64">
        <v>7</v>
      </c>
      <c r="C15" s="65"/>
      <c r="D15" s="66" t="s">
        <v>11</v>
      </c>
      <c r="E15" s="89"/>
      <c r="F15" s="83" t="s">
        <v>40</v>
      </c>
      <c r="G15" s="90"/>
      <c r="H15" s="68"/>
      <c r="I15" s="68"/>
      <c r="J15" s="69"/>
      <c r="K15" s="67"/>
      <c r="L15" s="169"/>
      <c r="M15" s="169"/>
      <c r="N15" s="44"/>
      <c r="O15" s="68"/>
      <c r="P15" s="3" t="str">
        <f t="shared" si="0"/>
        <v>◯</v>
      </c>
    </row>
    <row r="16" spans="2:16" ht="20.100000000000001" customHeight="1">
      <c r="B16" s="64">
        <v>8</v>
      </c>
      <c r="C16" s="65"/>
      <c r="D16" s="66" t="s">
        <v>11</v>
      </c>
      <c r="E16" s="89"/>
      <c r="F16" s="83" t="s">
        <v>40</v>
      </c>
      <c r="G16" s="90"/>
      <c r="H16" s="68"/>
      <c r="I16" s="68"/>
      <c r="J16" s="69"/>
      <c r="K16" s="67"/>
      <c r="L16" s="169"/>
      <c r="M16" s="169"/>
      <c r="N16" s="44"/>
      <c r="O16" s="68"/>
      <c r="P16" s="3" t="str">
        <f t="shared" si="0"/>
        <v>◯</v>
      </c>
    </row>
    <row r="17" spans="2:16" ht="20.100000000000001" customHeight="1">
      <c r="B17" s="64">
        <v>9</v>
      </c>
      <c r="C17" s="65"/>
      <c r="D17" s="66" t="s">
        <v>11</v>
      </c>
      <c r="E17" s="89"/>
      <c r="F17" s="83" t="s">
        <v>40</v>
      </c>
      <c r="G17" s="90"/>
      <c r="H17" s="68"/>
      <c r="I17" s="68"/>
      <c r="J17" s="69"/>
      <c r="K17" s="67"/>
      <c r="L17" s="169"/>
      <c r="M17" s="170"/>
      <c r="N17" s="44"/>
      <c r="O17" s="68"/>
      <c r="P17" s="3" t="str">
        <f t="shared" si="0"/>
        <v>◯</v>
      </c>
    </row>
    <row r="18" spans="2:16" ht="20.100000000000001" customHeight="1">
      <c r="B18" s="64">
        <v>10</v>
      </c>
      <c r="C18" s="65"/>
      <c r="D18" s="66" t="s">
        <v>11</v>
      </c>
      <c r="E18" s="89"/>
      <c r="F18" s="83" t="s">
        <v>40</v>
      </c>
      <c r="G18" s="90"/>
      <c r="H18" s="68"/>
      <c r="I18" s="68"/>
      <c r="J18" s="69"/>
      <c r="K18" s="67"/>
      <c r="L18" s="169"/>
      <c r="M18" s="169"/>
      <c r="N18" s="44"/>
      <c r="O18" s="68"/>
      <c r="P18" s="3" t="str">
        <f t="shared" si="0"/>
        <v>◯</v>
      </c>
    </row>
    <row r="19" spans="2:16" ht="20.100000000000001" customHeight="1">
      <c r="B19" s="64">
        <v>11</v>
      </c>
      <c r="C19" s="65"/>
      <c r="D19" s="66" t="s">
        <v>11</v>
      </c>
      <c r="E19" s="89"/>
      <c r="F19" s="83" t="s">
        <v>40</v>
      </c>
      <c r="G19" s="90"/>
      <c r="H19" s="68"/>
      <c r="I19" s="68"/>
      <c r="J19" s="69"/>
      <c r="K19" s="67"/>
      <c r="L19" s="169"/>
      <c r="M19" s="169"/>
      <c r="N19" s="44"/>
      <c r="O19" s="68"/>
      <c r="P19" s="3" t="str">
        <f t="shared" si="0"/>
        <v>◯</v>
      </c>
    </row>
    <row r="20" spans="2:16" ht="20.100000000000001" customHeight="1">
      <c r="B20" s="64">
        <v>12</v>
      </c>
      <c r="C20" s="65"/>
      <c r="D20" s="66" t="s">
        <v>11</v>
      </c>
      <c r="E20" s="89"/>
      <c r="F20" s="83" t="s">
        <v>40</v>
      </c>
      <c r="G20" s="90"/>
      <c r="H20" s="68"/>
      <c r="I20" s="68"/>
      <c r="J20" s="69"/>
      <c r="K20" s="67"/>
      <c r="L20" s="169"/>
      <c r="M20" s="169"/>
      <c r="N20" s="44"/>
      <c r="O20" s="68"/>
      <c r="P20" s="3" t="str">
        <f t="shared" si="0"/>
        <v>◯</v>
      </c>
    </row>
    <row r="21" spans="2:16" ht="20.100000000000001" customHeight="1">
      <c r="B21" s="64">
        <v>13</v>
      </c>
      <c r="C21" s="65"/>
      <c r="D21" s="66" t="s">
        <v>11</v>
      </c>
      <c r="E21" s="89"/>
      <c r="F21" s="83" t="s">
        <v>40</v>
      </c>
      <c r="G21" s="90"/>
      <c r="H21" s="68"/>
      <c r="I21" s="68"/>
      <c r="J21" s="69"/>
      <c r="K21" s="67"/>
      <c r="L21" s="169"/>
      <c r="M21" s="169"/>
      <c r="N21" s="44"/>
      <c r="O21" s="68"/>
      <c r="P21" s="3" t="str">
        <f t="shared" si="0"/>
        <v>◯</v>
      </c>
    </row>
    <row r="22" spans="2:16" ht="20.100000000000001" customHeight="1">
      <c r="B22" s="64">
        <v>14</v>
      </c>
      <c r="C22" s="65"/>
      <c r="D22" s="66" t="s">
        <v>11</v>
      </c>
      <c r="E22" s="89"/>
      <c r="F22" s="83" t="s">
        <v>40</v>
      </c>
      <c r="G22" s="90"/>
      <c r="H22" s="68"/>
      <c r="I22" s="68"/>
      <c r="J22" s="69"/>
      <c r="K22" s="67"/>
      <c r="L22" s="169"/>
      <c r="M22" s="169"/>
      <c r="N22" s="44"/>
      <c r="O22" s="68"/>
      <c r="P22" s="3" t="str">
        <f t="shared" si="0"/>
        <v>◯</v>
      </c>
    </row>
    <row r="23" spans="2:16" ht="20.100000000000001" customHeight="1">
      <c r="B23" s="64">
        <v>15</v>
      </c>
      <c r="C23" s="65"/>
      <c r="D23" s="66" t="s">
        <v>11</v>
      </c>
      <c r="E23" s="89"/>
      <c r="F23" s="83" t="s">
        <v>40</v>
      </c>
      <c r="G23" s="90"/>
      <c r="H23" s="68"/>
      <c r="I23" s="68"/>
      <c r="J23" s="69"/>
      <c r="K23" s="67"/>
      <c r="L23" s="169"/>
      <c r="M23" s="169"/>
      <c r="N23" s="44"/>
      <c r="O23" s="68"/>
      <c r="P23" s="3" t="str">
        <f t="shared" si="0"/>
        <v>◯</v>
      </c>
    </row>
    <row r="24" spans="2:16" ht="20.100000000000001" customHeight="1">
      <c r="B24" s="64">
        <v>16</v>
      </c>
      <c r="C24" s="65"/>
      <c r="D24" s="66" t="s">
        <v>11</v>
      </c>
      <c r="E24" s="89"/>
      <c r="F24" s="83" t="s">
        <v>40</v>
      </c>
      <c r="G24" s="90"/>
      <c r="H24" s="68"/>
      <c r="I24" s="68"/>
      <c r="J24" s="69"/>
      <c r="K24" s="67"/>
      <c r="L24" s="169"/>
      <c r="M24" s="169"/>
      <c r="N24" s="44"/>
      <c r="O24" s="68"/>
      <c r="P24" s="3" t="str">
        <f t="shared" si="0"/>
        <v>◯</v>
      </c>
    </row>
    <row r="25" spans="2:16" ht="20.100000000000001" customHeight="1">
      <c r="B25" s="64">
        <v>17</v>
      </c>
      <c r="C25" s="65"/>
      <c r="D25" s="66" t="s">
        <v>11</v>
      </c>
      <c r="E25" s="89"/>
      <c r="F25" s="83" t="s">
        <v>40</v>
      </c>
      <c r="G25" s="90"/>
      <c r="H25" s="68"/>
      <c r="I25" s="68"/>
      <c r="J25" s="69"/>
      <c r="K25" s="67"/>
      <c r="L25" s="169"/>
      <c r="M25" s="169"/>
      <c r="N25" s="44"/>
      <c r="O25" s="68"/>
      <c r="P25" s="3" t="str">
        <f t="shared" si="0"/>
        <v>◯</v>
      </c>
    </row>
    <row r="26" spans="2:16" ht="20.100000000000001" customHeight="1">
      <c r="B26" s="64">
        <v>18</v>
      </c>
      <c r="C26" s="65"/>
      <c r="D26" s="66" t="s">
        <v>11</v>
      </c>
      <c r="E26" s="89"/>
      <c r="F26" s="83" t="s">
        <v>40</v>
      </c>
      <c r="G26" s="90"/>
      <c r="H26" s="68"/>
      <c r="I26" s="68"/>
      <c r="J26" s="69"/>
      <c r="K26" s="67"/>
      <c r="L26" s="169"/>
      <c r="M26" s="169"/>
      <c r="N26" s="44"/>
      <c r="O26" s="68"/>
      <c r="P26" s="3" t="str">
        <f t="shared" si="0"/>
        <v>◯</v>
      </c>
    </row>
    <row r="27" spans="2:16" ht="20.100000000000001" customHeight="1">
      <c r="B27" s="64">
        <v>19</v>
      </c>
      <c r="C27" s="65"/>
      <c r="D27" s="66" t="s">
        <v>11</v>
      </c>
      <c r="E27" s="89"/>
      <c r="F27" s="83" t="s">
        <v>40</v>
      </c>
      <c r="G27" s="90"/>
      <c r="H27" s="68"/>
      <c r="I27" s="68"/>
      <c r="J27" s="69"/>
      <c r="K27" s="67"/>
      <c r="L27" s="169"/>
      <c r="M27" s="169"/>
      <c r="N27" s="44"/>
      <c r="O27" s="68"/>
      <c r="P27" s="3" t="str">
        <f t="shared" si="0"/>
        <v>◯</v>
      </c>
    </row>
    <row r="28" spans="2:16" ht="20.100000000000001" customHeight="1">
      <c r="B28" s="64">
        <v>20</v>
      </c>
      <c r="C28" s="65"/>
      <c r="D28" s="66" t="s">
        <v>11</v>
      </c>
      <c r="E28" s="89"/>
      <c r="F28" s="83" t="s">
        <v>40</v>
      </c>
      <c r="G28" s="90"/>
      <c r="H28" s="68"/>
      <c r="I28" s="68"/>
      <c r="J28" s="69"/>
      <c r="K28" s="67"/>
      <c r="L28" s="169"/>
      <c r="M28" s="169"/>
      <c r="N28" s="44"/>
      <c r="O28" s="68"/>
      <c r="P28" s="3" t="str">
        <f t="shared" si="0"/>
        <v>◯</v>
      </c>
    </row>
    <row r="29" spans="2:16" ht="20.100000000000001" customHeight="1">
      <c r="B29" s="64">
        <v>21</v>
      </c>
      <c r="C29" s="65"/>
      <c r="D29" s="66" t="s">
        <v>11</v>
      </c>
      <c r="E29" s="89"/>
      <c r="F29" s="83" t="s">
        <v>40</v>
      </c>
      <c r="G29" s="90"/>
      <c r="H29" s="68"/>
      <c r="I29" s="68"/>
      <c r="J29" s="69"/>
      <c r="K29" s="67"/>
      <c r="L29" s="169"/>
      <c r="M29" s="169"/>
      <c r="N29" s="44"/>
      <c r="O29" s="68"/>
      <c r="P29" s="3" t="str">
        <f t="shared" si="0"/>
        <v>◯</v>
      </c>
    </row>
    <row r="30" spans="2:16" ht="20.100000000000001" customHeight="1">
      <c r="B30" s="64">
        <v>22</v>
      </c>
      <c r="C30" s="65"/>
      <c r="D30" s="66" t="s">
        <v>11</v>
      </c>
      <c r="E30" s="89"/>
      <c r="F30" s="83" t="s">
        <v>40</v>
      </c>
      <c r="G30" s="90"/>
      <c r="H30" s="68"/>
      <c r="I30" s="68"/>
      <c r="J30" s="69"/>
      <c r="K30" s="67"/>
      <c r="L30" s="169"/>
      <c r="M30" s="169"/>
      <c r="N30" s="44"/>
      <c r="O30" s="68"/>
      <c r="P30" s="3" t="str">
        <f t="shared" si="0"/>
        <v>◯</v>
      </c>
    </row>
    <row r="31" spans="2:16" ht="20.100000000000001" customHeight="1">
      <c r="B31" s="64">
        <v>23</v>
      </c>
      <c r="C31" s="65"/>
      <c r="D31" s="66" t="s">
        <v>11</v>
      </c>
      <c r="E31" s="89"/>
      <c r="F31" s="83" t="s">
        <v>40</v>
      </c>
      <c r="G31" s="90"/>
      <c r="H31" s="68"/>
      <c r="I31" s="68"/>
      <c r="J31" s="69"/>
      <c r="K31" s="67"/>
      <c r="L31" s="169"/>
      <c r="M31" s="169"/>
      <c r="N31" s="44"/>
      <c r="O31" s="68"/>
      <c r="P31" s="3" t="str">
        <f t="shared" si="0"/>
        <v>◯</v>
      </c>
    </row>
    <row r="32" spans="2:16" ht="20.100000000000001" customHeight="1">
      <c r="B32" s="64">
        <v>24</v>
      </c>
      <c r="C32" s="65"/>
      <c r="D32" s="66" t="s">
        <v>11</v>
      </c>
      <c r="E32" s="89"/>
      <c r="F32" s="83" t="s">
        <v>40</v>
      </c>
      <c r="G32" s="90"/>
      <c r="H32" s="68"/>
      <c r="I32" s="68"/>
      <c r="J32" s="69"/>
      <c r="K32" s="67"/>
      <c r="L32" s="169"/>
      <c r="M32" s="169"/>
      <c r="N32" s="44"/>
      <c r="O32" s="68"/>
      <c r="P32" s="3" t="str">
        <f t="shared" si="0"/>
        <v>◯</v>
      </c>
    </row>
    <row r="33" spans="2:17" ht="20.100000000000001" customHeight="1">
      <c r="B33" s="64">
        <v>25</v>
      </c>
      <c r="C33" s="65"/>
      <c r="D33" s="66" t="s">
        <v>11</v>
      </c>
      <c r="E33" s="89"/>
      <c r="F33" s="83" t="s">
        <v>40</v>
      </c>
      <c r="G33" s="90"/>
      <c r="H33" s="68"/>
      <c r="I33" s="68"/>
      <c r="J33" s="69"/>
      <c r="K33" s="67"/>
      <c r="L33" s="169"/>
      <c r="M33" s="169"/>
      <c r="N33" s="44"/>
      <c r="O33" s="68"/>
      <c r="P33" s="3" t="str">
        <f t="shared" si="0"/>
        <v>◯</v>
      </c>
    </row>
    <row r="34" spans="2:17" ht="20.100000000000001" customHeight="1">
      <c r="B34" s="64">
        <v>26</v>
      </c>
      <c r="C34" s="65"/>
      <c r="D34" s="66" t="s">
        <v>11</v>
      </c>
      <c r="E34" s="89"/>
      <c r="F34" s="83" t="s">
        <v>40</v>
      </c>
      <c r="G34" s="90"/>
      <c r="H34" s="68"/>
      <c r="I34" s="68"/>
      <c r="J34" s="69"/>
      <c r="K34" s="67"/>
      <c r="L34" s="169"/>
      <c r="M34" s="169"/>
      <c r="N34" s="44"/>
      <c r="O34" s="68"/>
      <c r="P34" s="3" t="str">
        <f t="shared" si="0"/>
        <v>◯</v>
      </c>
    </row>
    <row r="35" spans="2:17" ht="20.100000000000001" customHeight="1">
      <c r="B35" s="64">
        <v>27</v>
      </c>
      <c r="C35" s="65"/>
      <c r="D35" s="66" t="s">
        <v>11</v>
      </c>
      <c r="E35" s="89"/>
      <c r="F35" s="83" t="s">
        <v>40</v>
      </c>
      <c r="G35" s="90"/>
      <c r="H35" s="68"/>
      <c r="I35" s="68"/>
      <c r="J35" s="69"/>
      <c r="K35" s="67"/>
      <c r="L35" s="169"/>
      <c r="M35" s="169"/>
      <c r="N35" s="44"/>
      <c r="O35" s="68"/>
      <c r="P35" s="3" t="str">
        <f t="shared" si="0"/>
        <v>◯</v>
      </c>
    </row>
    <row r="36" spans="2:17" ht="20.100000000000001" customHeight="1">
      <c r="B36" s="64">
        <v>28</v>
      </c>
      <c r="C36" s="65"/>
      <c r="D36" s="66" t="s">
        <v>11</v>
      </c>
      <c r="E36" s="89"/>
      <c r="F36" s="83" t="s">
        <v>40</v>
      </c>
      <c r="G36" s="90"/>
      <c r="H36" s="68"/>
      <c r="I36" s="68"/>
      <c r="J36" s="69"/>
      <c r="K36" s="67"/>
      <c r="L36" s="169"/>
      <c r="M36" s="169"/>
      <c r="N36" s="44"/>
      <c r="O36" s="68"/>
      <c r="P36" s="3" t="str">
        <f t="shared" si="0"/>
        <v>◯</v>
      </c>
    </row>
    <row r="37" spans="2:17" ht="20.100000000000001" customHeight="1">
      <c r="B37" s="64">
        <v>29</v>
      </c>
      <c r="C37" s="65"/>
      <c r="D37" s="66" t="s">
        <v>11</v>
      </c>
      <c r="E37" s="89"/>
      <c r="F37" s="83" t="s">
        <v>40</v>
      </c>
      <c r="G37" s="90"/>
      <c r="H37" s="68"/>
      <c r="I37" s="68"/>
      <c r="J37" s="69"/>
      <c r="K37" s="67"/>
      <c r="L37" s="169"/>
      <c r="M37" s="169"/>
      <c r="N37" s="44"/>
      <c r="O37" s="68"/>
      <c r="P37" s="3" t="str">
        <f t="shared" si="0"/>
        <v>◯</v>
      </c>
    </row>
    <row r="38" spans="2:17" ht="20.100000000000001" customHeight="1">
      <c r="B38" s="64">
        <v>30</v>
      </c>
      <c r="C38" s="65"/>
      <c r="D38" s="66" t="s">
        <v>11</v>
      </c>
      <c r="E38" s="89"/>
      <c r="F38" s="83" t="s">
        <v>40</v>
      </c>
      <c r="G38" s="90"/>
      <c r="H38" s="68"/>
      <c r="I38" s="68"/>
      <c r="J38" s="69"/>
      <c r="K38" s="67"/>
      <c r="L38" s="169"/>
      <c r="M38" s="169"/>
      <c r="N38" s="44"/>
      <c r="O38" s="68"/>
      <c r="P38" s="3" t="str">
        <f t="shared" si="0"/>
        <v>◯</v>
      </c>
    </row>
    <row r="39" spans="2:17">
      <c r="B39" s="64">
        <v>31</v>
      </c>
      <c r="C39" s="65"/>
      <c r="D39" s="66" t="s">
        <v>31</v>
      </c>
      <c r="E39" s="89"/>
      <c r="F39" s="83" t="s">
        <v>40</v>
      </c>
      <c r="G39" s="90"/>
      <c r="H39" s="68"/>
      <c r="I39" s="68"/>
      <c r="J39" s="69"/>
      <c r="K39" s="67"/>
      <c r="L39" s="169"/>
      <c r="M39" s="169"/>
      <c r="N39" s="44"/>
      <c r="O39" s="68"/>
      <c r="P39" s="3" t="str">
        <f t="shared" si="0"/>
        <v>◯</v>
      </c>
    </row>
    <row r="40" spans="2:17" s="5" customFormat="1" ht="15.75">
      <c r="B40" s="53" t="s">
        <v>13</v>
      </c>
      <c r="C40" s="54"/>
      <c r="D40" s="54"/>
      <c r="E40" s="74"/>
      <c r="F40" s="56"/>
      <c r="G40" s="75"/>
      <c r="H40" s="54"/>
      <c r="I40" s="54"/>
      <c r="J40" s="54"/>
      <c r="K40" s="55"/>
      <c r="L40" s="171"/>
      <c r="M40" s="171"/>
      <c r="N40" s="55"/>
      <c r="O40" s="54"/>
      <c r="Q40" s="3"/>
    </row>
    <row r="41" spans="2:17" s="5" customFormat="1" ht="15.75">
      <c r="B41" s="53" t="s">
        <v>52</v>
      </c>
      <c r="C41" s="54"/>
      <c r="D41" s="54"/>
      <c r="E41" s="74"/>
      <c r="F41" s="56"/>
      <c r="G41" s="75"/>
      <c r="H41" s="54"/>
      <c r="I41" s="54"/>
      <c r="J41" s="54"/>
      <c r="K41" s="55"/>
      <c r="L41" s="171"/>
      <c r="M41" s="171"/>
      <c r="N41" s="55"/>
      <c r="O41" s="54"/>
      <c r="Q41" s="3"/>
    </row>
    <row r="42" spans="2:17" s="5" customFormat="1" ht="15.75">
      <c r="B42" s="53" t="s">
        <v>53</v>
      </c>
      <c r="C42" s="54"/>
      <c r="D42" s="54"/>
      <c r="E42" s="54"/>
      <c r="F42" s="54"/>
      <c r="G42" s="54"/>
      <c r="H42" s="54"/>
      <c r="I42" s="54"/>
      <c r="J42" s="54"/>
      <c r="K42" s="55"/>
      <c r="L42" s="171"/>
      <c r="M42" s="171"/>
      <c r="N42" s="55"/>
      <c r="O42" s="54"/>
      <c r="Q42" s="3"/>
    </row>
    <row r="43" spans="2:17" s="5" customFormat="1">
      <c r="B43" s="53" t="s">
        <v>54</v>
      </c>
      <c r="C43" s="54"/>
      <c r="D43" s="54"/>
      <c r="E43"/>
      <c r="F43"/>
      <c r="G43"/>
      <c r="H43" s="54"/>
      <c r="I43" s="54"/>
      <c r="J43" s="54"/>
      <c r="K43" s="55"/>
      <c r="L43" s="171"/>
      <c r="M43" s="171"/>
      <c r="N43" s="55"/>
      <c r="O43" s="54"/>
      <c r="Q43" s="3"/>
    </row>
    <row r="44" spans="2:17" ht="11.1" customHeight="1" thickBot="1">
      <c r="E44" s="108"/>
      <c r="F44" s="109"/>
      <c r="G44" s="110"/>
    </row>
    <row r="45" spans="2:17" ht="39.75" thickBot="1">
      <c r="B45" s="17" t="s">
        <v>23</v>
      </c>
      <c r="C45" s="6">
        <f>COUNTA(C9:C39)</f>
        <v>0</v>
      </c>
      <c r="D45" s="7"/>
      <c r="E45" s="111"/>
      <c r="F45" s="29"/>
      <c r="G45" s="112"/>
      <c r="H45" s="8">
        <f>COUNTIF(H9:H39, "&gt;0")</f>
        <v>0</v>
      </c>
      <c r="I45" t="s">
        <v>22</v>
      </c>
      <c r="L45" s="173"/>
      <c r="M45" s="174"/>
      <c r="N45"/>
      <c r="P45" s="72" t="s">
        <v>10</v>
      </c>
    </row>
    <row r="46" spans="2:17" ht="34.5" thickBot="1">
      <c r="G46" s="23" t="s">
        <v>14</v>
      </c>
      <c r="H46" s="38">
        <f>SUM(H9:H39)</f>
        <v>0</v>
      </c>
      <c r="I46" s="38">
        <f t="shared" ref="I46:J46" si="1">SUM(I9:I39)</f>
        <v>0</v>
      </c>
      <c r="J46" s="38">
        <f t="shared" si="1"/>
        <v>0</v>
      </c>
      <c r="K46" s="123" t="s">
        <v>15</v>
      </c>
      <c r="L46" s="175" t="s">
        <v>34</v>
      </c>
      <c r="M46" s="176" t="s">
        <v>61</v>
      </c>
      <c r="N46" s="32" t="s">
        <v>17</v>
      </c>
      <c r="O46" s="31" t="s">
        <v>27</v>
      </c>
      <c r="P46" s="33" t="str">
        <f>IF(H46=(I46+J46),"◯","×")</f>
        <v>◯</v>
      </c>
    </row>
    <row r="47" spans="2:17" ht="20.25" thickBot="1">
      <c r="C47" s="1"/>
      <c r="D47" s="1"/>
      <c r="E47" s="1"/>
      <c r="F47" s="11"/>
      <c r="G47" s="11"/>
      <c r="H47" s="35" t="s">
        <v>15</v>
      </c>
      <c r="I47" s="12" t="s">
        <v>16</v>
      </c>
      <c r="J47" s="27" t="s">
        <v>17</v>
      </c>
      <c r="O47" s="30"/>
      <c r="Q47" s="13"/>
    </row>
    <row r="48" spans="2:17" ht="33" customHeight="1" thickTop="1">
      <c r="C48" s="21"/>
      <c r="D48" s="22" t="s">
        <v>18</v>
      </c>
      <c r="H48" s="19" t="e">
        <f>$H$46/$H$45</f>
        <v>#DIV/0!</v>
      </c>
      <c r="I48" s="15"/>
      <c r="J48" s="20" t="e">
        <f>$J$46/$H$45</f>
        <v>#DIV/0!</v>
      </c>
    </row>
    <row r="49" spans="8:10" ht="24">
      <c r="H49" s="34" t="s">
        <v>15</v>
      </c>
      <c r="I49" s="18"/>
      <c r="J49" s="26" t="s">
        <v>17</v>
      </c>
    </row>
    <row r="50" spans="8:10">
      <c r="H50" s="37" t="s">
        <v>25</v>
      </c>
      <c r="J50" s="25" t="s">
        <v>26</v>
      </c>
    </row>
  </sheetData>
  <mergeCells count="9">
    <mergeCell ref="N7:N8"/>
    <mergeCell ref="O7:O8"/>
    <mergeCell ref="H2:M2"/>
    <mergeCell ref="B7:B8"/>
    <mergeCell ref="C7:D8"/>
    <mergeCell ref="E7:G8"/>
    <mergeCell ref="H7:K7"/>
    <mergeCell ref="L7:L8"/>
    <mergeCell ref="M7:M8"/>
  </mergeCells>
  <phoneticPr fontId="1"/>
  <pageMargins left="0.51181102362204722" right="0.31496062992125984" top="0.15748031496062992" bottom="0.15748031496062992" header="0.11811023622047245" footer="0.11811023622047245"/>
  <pageSetup paperSize="9" scale="6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87206-86BD-419D-9E88-794B92771614}">
  <dimension ref="B1:Q50"/>
  <sheetViews>
    <sheetView view="pageBreakPreview" zoomScale="60" zoomScaleNormal="100" workbookViewId="0">
      <selection activeCell="M3" sqref="M3"/>
    </sheetView>
  </sheetViews>
  <sheetFormatPr defaultRowHeight="18.75"/>
  <cols>
    <col min="1" max="1" width="1.875" customWidth="1"/>
    <col min="2" max="2" width="6.625" style="1" customWidth="1"/>
    <col min="3" max="3" width="4.625" customWidth="1"/>
    <col min="4" max="4" width="3.5" customWidth="1"/>
    <col min="5" max="5" width="3.75" style="105" customWidth="1"/>
    <col min="6" max="6" width="2.875" style="1" customWidth="1"/>
    <col min="7" max="7" width="4.375" style="106" customWidth="1"/>
    <col min="8" max="8" width="9.375" customWidth="1"/>
    <col min="9" max="9" width="8.375" customWidth="1"/>
    <col min="10" max="10" width="10.75" customWidth="1"/>
    <col min="11" max="11" width="12.75" style="2" customWidth="1"/>
    <col min="12" max="12" width="13.5" style="172" customWidth="1"/>
    <col min="13" max="13" width="15.375" style="172" customWidth="1"/>
    <col min="14" max="14" width="8.5" style="2" customWidth="1"/>
    <col min="15" max="15" width="9.375" customWidth="1"/>
    <col min="16" max="16" width="6.125" customWidth="1"/>
    <col min="17" max="17" width="6.25" style="3" customWidth="1"/>
  </cols>
  <sheetData>
    <row r="1" spans="2:16" ht="20.45" customHeight="1">
      <c r="B1" s="124" t="str">
        <f>'R8.4'!$B$1</f>
        <v>ひな型野帳（定置）</v>
      </c>
      <c r="C1" s="48"/>
      <c r="D1" s="48"/>
      <c r="E1" s="74"/>
      <c r="F1" s="50"/>
      <c r="G1" s="75"/>
      <c r="H1" s="48"/>
      <c r="I1" s="48"/>
      <c r="J1" s="48"/>
      <c r="K1" s="49"/>
      <c r="L1" s="164"/>
      <c r="M1" s="164"/>
      <c r="N1" s="49"/>
      <c r="O1" s="48"/>
    </row>
    <row r="2" spans="2:16" ht="24.6" customHeight="1">
      <c r="B2" s="50"/>
      <c r="C2" s="48"/>
      <c r="D2" s="48"/>
      <c r="E2" s="74"/>
      <c r="F2" s="50"/>
      <c r="G2" s="75"/>
      <c r="H2" s="210" t="s">
        <v>60</v>
      </c>
      <c r="I2" s="210"/>
      <c r="J2" s="210"/>
      <c r="K2" s="210"/>
      <c r="L2" s="210"/>
      <c r="M2" s="210"/>
      <c r="N2" s="49"/>
      <c r="O2" s="48"/>
    </row>
    <row r="3" spans="2:16">
      <c r="B3" s="50"/>
      <c r="C3" s="48"/>
      <c r="D3" s="48"/>
      <c r="E3" s="74"/>
      <c r="F3" s="50"/>
      <c r="G3" s="75"/>
      <c r="H3" s="48"/>
      <c r="I3" s="48"/>
      <c r="J3" s="48"/>
      <c r="K3" s="49"/>
      <c r="L3" s="165" t="s">
        <v>24</v>
      </c>
      <c r="M3" s="166">
        <f>'R8.4'!$M$3+1</f>
        <v>9</v>
      </c>
      <c r="N3" s="62">
        <v>2</v>
      </c>
      <c r="O3" s="51" t="s">
        <v>0</v>
      </c>
    </row>
    <row r="4" spans="2:16">
      <c r="B4" s="50"/>
      <c r="C4" s="48"/>
      <c r="D4" s="48"/>
      <c r="E4" s="74"/>
      <c r="F4" s="50"/>
      <c r="G4" s="75"/>
      <c r="H4" s="48"/>
      <c r="I4" s="48"/>
      <c r="J4" s="48"/>
      <c r="K4" s="49"/>
      <c r="L4" s="165" t="s">
        <v>37</v>
      </c>
      <c r="M4" s="167" t="str">
        <f>+'R8.4'!$M$4</f>
        <v>●●　組合</v>
      </c>
      <c r="N4" s="49"/>
      <c r="O4" s="48"/>
    </row>
    <row r="5" spans="2:16">
      <c r="B5" s="50"/>
      <c r="C5" s="48"/>
      <c r="D5" s="48"/>
      <c r="E5" s="74"/>
      <c r="F5" s="50"/>
      <c r="G5" s="75"/>
      <c r="H5" s="48"/>
      <c r="I5" s="48"/>
      <c r="J5" s="48"/>
      <c r="K5" s="49"/>
      <c r="L5" s="71" t="s">
        <v>39</v>
      </c>
      <c r="M5" s="167" t="str">
        <f>+'R8.4'!M5</f>
        <v>●●　●●　　</v>
      </c>
      <c r="N5" s="49"/>
      <c r="O5" s="48"/>
    </row>
    <row r="6" spans="2:16">
      <c r="B6" s="50"/>
      <c r="C6" s="48"/>
      <c r="D6" s="48"/>
      <c r="E6" s="74"/>
      <c r="F6" s="50"/>
      <c r="G6" s="75"/>
      <c r="H6" s="48"/>
      <c r="I6" s="48"/>
      <c r="J6" s="48"/>
      <c r="K6" s="49"/>
      <c r="L6" s="165" t="s">
        <v>40</v>
      </c>
      <c r="M6" s="164"/>
      <c r="N6" s="73"/>
      <c r="O6" s="48"/>
    </row>
    <row r="7" spans="2:16" ht="57" customHeight="1">
      <c r="B7" s="193" t="s">
        <v>1</v>
      </c>
      <c r="C7" s="199" t="s">
        <v>2</v>
      </c>
      <c r="D7" s="200"/>
      <c r="E7" s="204" t="s">
        <v>42</v>
      </c>
      <c r="F7" s="205"/>
      <c r="G7" s="206"/>
      <c r="H7" s="203" t="s">
        <v>3</v>
      </c>
      <c r="I7" s="203"/>
      <c r="J7" s="203"/>
      <c r="K7" s="203"/>
      <c r="L7" s="197" t="s">
        <v>33</v>
      </c>
      <c r="M7" s="195" t="s">
        <v>4</v>
      </c>
      <c r="N7" s="193" t="s">
        <v>5</v>
      </c>
      <c r="O7" s="193" t="s">
        <v>6</v>
      </c>
      <c r="P7" s="4"/>
    </row>
    <row r="8" spans="2:16" s="1" customFormat="1" ht="66.599999999999994" customHeight="1">
      <c r="B8" s="194"/>
      <c r="C8" s="201"/>
      <c r="D8" s="202"/>
      <c r="E8" s="207"/>
      <c r="F8" s="208"/>
      <c r="G8" s="209"/>
      <c r="H8" s="39" t="s">
        <v>7</v>
      </c>
      <c r="I8" s="39" t="s">
        <v>8</v>
      </c>
      <c r="J8" s="58" t="s">
        <v>9</v>
      </c>
      <c r="K8" s="61" t="s">
        <v>28</v>
      </c>
      <c r="L8" s="198"/>
      <c r="M8" s="196"/>
      <c r="N8" s="194"/>
      <c r="O8" s="194"/>
      <c r="P8" s="16" t="s">
        <v>21</v>
      </c>
    </row>
    <row r="9" spans="2:16" ht="20.100000000000001" customHeight="1">
      <c r="B9" s="64">
        <v>1</v>
      </c>
      <c r="C9" s="65"/>
      <c r="D9" s="66" t="s">
        <v>11</v>
      </c>
      <c r="E9" s="82">
        <v>7</v>
      </c>
      <c r="F9" s="83" t="s">
        <v>40</v>
      </c>
      <c r="G9" s="84">
        <v>0</v>
      </c>
      <c r="H9" s="45"/>
      <c r="I9" s="45"/>
      <c r="J9" s="59"/>
      <c r="K9" s="67"/>
      <c r="L9" s="168"/>
      <c r="M9" s="168"/>
      <c r="N9" s="44"/>
      <c r="O9" s="68"/>
      <c r="P9" s="3" t="str">
        <f t="shared" ref="P9:P39" si="0">IF(H9=(I9+J9),"◯","×")</f>
        <v>◯</v>
      </c>
    </row>
    <row r="10" spans="2:16" ht="23.45" customHeight="1">
      <c r="B10" s="64">
        <v>2</v>
      </c>
      <c r="C10" s="65"/>
      <c r="D10" s="66" t="s">
        <v>11</v>
      </c>
      <c r="E10" s="89"/>
      <c r="F10" s="83" t="s">
        <v>40</v>
      </c>
      <c r="G10" s="90"/>
      <c r="H10" s="45"/>
      <c r="I10" s="45"/>
      <c r="J10" s="59"/>
      <c r="K10" s="67"/>
      <c r="L10" s="169"/>
      <c r="M10" s="169"/>
      <c r="N10" s="44"/>
      <c r="O10" s="68"/>
      <c r="P10" s="3" t="str">
        <f t="shared" si="0"/>
        <v>◯</v>
      </c>
    </row>
    <row r="11" spans="2:16" ht="20.100000000000001" customHeight="1">
      <c r="B11" s="64">
        <v>3</v>
      </c>
      <c r="C11" s="65"/>
      <c r="D11" s="66" t="s">
        <v>11</v>
      </c>
      <c r="E11" s="89"/>
      <c r="F11" s="83" t="s">
        <v>40</v>
      </c>
      <c r="G11" s="90"/>
      <c r="H11" s="68"/>
      <c r="I11" s="68"/>
      <c r="J11" s="69"/>
      <c r="K11" s="67"/>
      <c r="L11" s="169"/>
      <c r="M11" s="169"/>
      <c r="N11" s="44"/>
      <c r="O11" s="68"/>
      <c r="P11" s="3" t="str">
        <f t="shared" si="0"/>
        <v>◯</v>
      </c>
    </row>
    <row r="12" spans="2:16" ht="20.100000000000001" customHeight="1">
      <c r="B12" s="64">
        <v>4</v>
      </c>
      <c r="C12" s="65"/>
      <c r="D12" s="66" t="s">
        <v>11</v>
      </c>
      <c r="E12" s="89"/>
      <c r="F12" s="83" t="s">
        <v>40</v>
      </c>
      <c r="G12" s="90"/>
      <c r="H12" s="68"/>
      <c r="I12" s="68"/>
      <c r="J12" s="69"/>
      <c r="K12" s="67"/>
      <c r="L12" s="169"/>
      <c r="M12" s="169"/>
      <c r="N12" s="44"/>
      <c r="O12" s="68"/>
      <c r="P12" s="3" t="str">
        <f t="shared" si="0"/>
        <v>◯</v>
      </c>
    </row>
    <row r="13" spans="2:16" ht="20.100000000000001" customHeight="1">
      <c r="B13" s="64">
        <v>5</v>
      </c>
      <c r="C13" s="65"/>
      <c r="D13" s="66" t="s">
        <v>11</v>
      </c>
      <c r="E13" s="89"/>
      <c r="F13" s="83" t="s">
        <v>40</v>
      </c>
      <c r="G13" s="90"/>
      <c r="H13" s="68"/>
      <c r="I13" s="68"/>
      <c r="J13" s="69"/>
      <c r="K13" s="67"/>
      <c r="L13" s="169"/>
      <c r="M13" s="169"/>
      <c r="N13" s="44"/>
      <c r="O13" s="68"/>
      <c r="P13" s="3" t="str">
        <f t="shared" si="0"/>
        <v>◯</v>
      </c>
    </row>
    <row r="14" spans="2:16" ht="20.100000000000001" customHeight="1">
      <c r="B14" s="64">
        <v>6</v>
      </c>
      <c r="C14" s="65"/>
      <c r="D14" s="66" t="s">
        <v>11</v>
      </c>
      <c r="E14" s="89"/>
      <c r="F14" s="83" t="s">
        <v>40</v>
      </c>
      <c r="G14" s="90"/>
      <c r="H14" s="68"/>
      <c r="I14" s="68"/>
      <c r="J14" s="69"/>
      <c r="K14" s="67"/>
      <c r="L14" s="169"/>
      <c r="M14" s="169"/>
      <c r="N14" s="44"/>
      <c r="O14" s="68"/>
      <c r="P14" s="3" t="str">
        <f t="shared" si="0"/>
        <v>◯</v>
      </c>
    </row>
    <row r="15" spans="2:16" ht="20.100000000000001" customHeight="1">
      <c r="B15" s="64">
        <v>7</v>
      </c>
      <c r="C15" s="65"/>
      <c r="D15" s="66" t="s">
        <v>11</v>
      </c>
      <c r="E15" s="89"/>
      <c r="F15" s="83" t="s">
        <v>40</v>
      </c>
      <c r="G15" s="90"/>
      <c r="H15" s="68"/>
      <c r="I15" s="68"/>
      <c r="J15" s="69"/>
      <c r="K15" s="67"/>
      <c r="L15" s="169"/>
      <c r="M15" s="169"/>
      <c r="N15" s="44"/>
      <c r="O15" s="68"/>
      <c r="P15" s="3" t="str">
        <f t="shared" si="0"/>
        <v>◯</v>
      </c>
    </row>
    <row r="16" spans="2:16" ht="20.100000000000001" customHeight="1">
      <c r="B16" s="64">
        <v>8</v>
      </c>
      <c r="C16" s="65"/>
      <c r="D16" s="66" t="s">
        <v>11</v>
      </c>
      <c r="E16" s="89"/>
      <c r="F16" s="83" t="s">
        <v>40</v>
      </c>
      <c r="G16" s="90"/>
      <c r="H16" s="68"/>
      <c r="I16" s="68"/>
      <c r="J16" s="69"/>
      <c r="K16" s="67"/>
      <c r="L16" s="169"/>
      <c r="M16" s="169"/>
      <c r="N16" s="44"/>
      <c r="O16" s="68"/>
      <c r="P16" s="3" t="str">
        <f t="shared" si="0"/>
        <v>◯</v>
      </c>
    </row>
    <row r="17" spans="2:16" ht="20.100000000000001" customHeight="1">
      <c r="B17" s="64">
        <v>9</v>
      </c>
      <c r="C17" s="65"/>
      <c r="D17" s="66" t="s">
        <v>11</v>
      </c>
      <c r="E17" s="89"/>
      <c r="F17" s="83" t="s">
        <v>40</v>
      </c>
      <c r="G17" s="90"/>
      <c r="H17" s="68"/>
      <c r="I17" s="68"/>
      <c r="J17" s="69"/>
      <c r="K17" s="67"/>
      <c r="L17" s="169"/>
      <c r="M17" s="170"/>
      <c r="N17" s="44"/>
      <c r="O17" s="68"/>
      <c r="P17" s="3" t="str">
        <f t="shared" si="0"/>
        <v>◯</v>
      </c>
    </row>
    <row r="18" spans="2:16" ht="20.100000000000001" customHeight="1">
      <c r="B18" s="64">
        <v>10</v>
      </c>
      <c r="C18" s="65"/>
      <c r="D18" s="66" t="s">
        <v>11</v>
      </c>
      <c r="E18" s="89"/>
      <c r="F18" s="83" t="s">
        <v>40</v>
      </c>
      <c r="G18" s="90"/>
      <c r="H18" s="68"/>
      <c r="I18" s="68"/>
      <c r="J18" s="69"/>
      <c r="K18" s="67"/>
      <c r="L18" s="169"/>
      <c r="M18" s="169"/>
      <c r="N18" s="44"/>
      <c r="O18" s="68"/>
      <c r="P18" s="3" t="str">
        <f t="shared" si="0"/>
        <v>◯</v>
      </c>
    </row>
    <row r="19" spans="2:16" ht="20.100000000000001" customHeight="1">
      <c r="B19" s="64">
        <v>11</v>
      </c>
      <c r="C19" s="65"/>
      <c r="D19" s="66" t="s">
        <v>11</v>
      </c>
      <c r="E19" s="89"/>
      <c r="F19" s="83" t="s">
        <v>40</v>
      </c>
      <c r="G19" s="90"/>
      <c r="H19" s="68"/>
      <c r="I19" s="68"/>
      <c r="J19" s="69"/>
      <c r="K19" s="67"/>
      <c r="L19" s="169"/>
      <c r="M19" s="169"/>
      <c r="N19" s="44"/>
      <c r="O19" s="68"/>
      <c r="P19" s="3" t="str">
        <f t="shared" si="0"/>
        <v>◯</v>
      </c>
    </row>
    <row r="20" spans="2:16" ht="20.100000000000001" customHeight="1">
      <c r="B20" s="64">
        <v>12</v>
      </c>
      <c r="C20" s="65"/>
      <c r="D20" s="66" t="s">
        <v>11</v>
      </c>
      <c r="E20" s="89"/>
      <c r="F20" s="83" t="s">
        <v>40</v>
      </c>
      <c r="G20" s="90"/>
      <c r="H20" s="68"/>
      <c r="I20" s="68"/>
      <c r="J20" s="69"/>
      <c r="K20" s="67"/>
      <c r="L20" s="169"/>
      <c r="M20" s="169"/>
      <c r="N20" s="44"/>
      <c r="O20" s="68"/>
      <c r="P20" s="3" t="str">
        <f t="shared" si="0"/>
        <v>◯</v>
      </c>
    </row>
    <row r="21" spans="2:16" ht="20.100000000000001" customHeight="1">
      <c r="B21" s="64">
        <v>13</v>
      </c>
      <c r="C21" s="65"/>
      <c r="D21" s="66" t="s">
        <v>11</v>
      </c>
      <c r="E21" s="89"/>
      <c r="F21" s="83" t="s">
        <v>40</v>
      </c>
      <c r="G21" s="90"/>
      <c r="H21" s="68"/>
      <c r="I21" s="68"/>
      <c r="J21" s="69"/>
      <c r="K21" s="67"/>
      <c r="L21" s="169"/>
      <c r="M21" s="169"/>
      <c r="N21" s="44"/>
      <c r="O21" s="68"/>
      <c r="P21" s="3" t="str">
        <f t="shared" si="0"/>
        <v>◯</v>
      </c>
    </row>
    <row r="22" spans="2:16" ht="20.100000000000001" customHeight="1">
      <c r="B22" s="64">
        <v>14</v>
      </c>
      <c r="C22" s="65"/>
      <c r="D22" s="66" t="s">
        <v>11</v>
      </c>
      <c r="E22" s="89"/>
      <c r="F22" s="83" t="s">
        <v>40</v>
      </c>
      <c r="G22" s="90"/>
      <c r="H22" s="68"/>
      <c r="I22" s="68"/>
      <c r="J22" s="69"/>
      <c r="K22" s="67"/>
      <c r="L22" s="169"/>
      <c r="M22" s="169"/>
      <c r="N22" s="44"/>
      <c r="O22" s="68"/>
      <c r="P22" s="3" t="str">
        <f t="shared" si="0"/>
        <v>◯</v>
      </c>
    </row>
    <row r="23" spans="2:16" ht="20.100000000000001" customHeight="1">
      <c r="B23" s="64">
        <v>15</v>
      </c>
      <c r="C23" s="65"/>
      <c r="D23" s="66" t="s">
        <v>11</v>
      </c>
      <c r="E23" s="89"/>
      <c r="F23" s="83" t="s">
        <v>40</v>
      </c>
      <c r="G23" s="90"/>
      <c r="H23" s="68"/>
      <c r="I23" s="68"/>
      <c r="J23" s="69"/>
      <c r="K23" s="67"/>
      <c r="L23" s="169"/>
      <c r="M23" s="169"/>
      <c r="N23" s="44"/>
      <c r="O23" s="68"/>
      <c r="P23" s="3" t="str">
        <f t="shared" si="0"/>
        <v>◯</v>
      </c>
    </row>
    <row r="24" spans="2:16" ht="20.100000000000001" customHeight="1">
      <c r="B24" s="64">
        <v>16</v>
      </c>
      <c r="C24" s="65"/>
      <c r="D24" s="66" t="s">
        <v>11</v>
      </c>
      <c r="E24" s="89"/>
      <c r="F24" s="83" t="s">
        <v>40</v>
      </c>
      <c r="G24" s="90"/>
      <c r="H24" s="68"/>
      <c r="I24" s="68"/>
      <c r="J24" s="69"/>
      <c r="K24" s="67"/>
      <c r="L24" s="169"/>
      <c r="M24" s="169"/>
      <c r="N24" s="44"/>
      <c r="O24" s="68"/>
      <c r="P24" s="3" t="str">
        <f t="shared" si="0"/>
        <v>◯</v>
      </c>
    </row>
    <row r="25" spans="2:16" ht="20.100000000000001" customHeight="1">
      <c r="B25" s="64">
        <v>17</v>
      </c>
      <c r="C25" s="65"/>
      <c r="D25" s="66" t="s">
        <v>11</v>
      </c>
      <c r="E25" s="89"/>
      <c r="F25" s="83" t="s">
        <v>40</v>
      </c>
      <c r="G25" s="90"/>
      <c r="H25" s="68"/>
      <c r="I25" s="68"/>
      <c r="J25" s="69"/>
      <c r="K25" s="67"/>
      <c r="L25" s="169"/>
      <c r="M25" s="169"/>
      <c r="N25" s="44"/>
      <c r="O25" s="68"/>
      <c r="P25" s="3" t="str">
        <f t="shared" si="0"/>
        <v>◯</v>
      </c>
    </row>
    <row r="26" spans="2:16" ht="20.100000000000001" customHeight="1">
      <c r="B26" s="64">
        <v>18</v>
      </c>
      <c r="C26" s="65"/>
      <c r="D26" s="66" t="s">
        <v>11</v>
      </c>
      <c r="E26" s="89"/>
      <c r="F26" s="83" t="s">
        <v>40</v>
      </c>
      <c r="G26" s="90"/>
      <c r="H26" s="68"/>
      <c r="I26" s="68"/>
      <c r="J26" s="69"/>
      <c r="K26" s="67"/>
      <c r="L26" s="169"/>
      <c r="M26" s="169"/>
      <c r="N26" s="44"/>
      <c r="O26" s="68"/>
      <c r="P26" s="3" t="str">
        <f t="shared" si="0"/>
        <v>◯</v>
      </c>
    </row>
    <row r="27" spans="2:16" ht="20.100000000000001" customHeight="1">
      <c r="B27" s="64">
        <v>19</v>
      </c>
      <c r="C27" s="65"/>
      <c r="D27" s="66" t="s">
        <v>11</v>
      </c>
      <c r="E27" s="89"/>
      <c r="F27" s="83" t="s">
        <v>40</v>
      </c>
      <c r="G27" s="90"/>
      <c r="H27" s="68"/>
      <c r="I27" s="68"/>
      <c r="J27" s="69"/>
      <c r="K27" s="67"/>
      <c r="L27" s="169"/>
      <c r="M27" s="169"/>
      <c r="N27" s="44"/>
      <c r="O27" s="68"/>
      <c r="P27" s="3" t="str">
        <f t="shared" si="0"/>
        <v>◯</v>
      </c>
    </row>
    <row r="28" spans="2:16" ht="20.100000000000001" customHeight="1">
      <c r="B28" s="64">
        <v>20</v>
      </c>
      <c r="C28" s="65"/>
      <c r="D28" s="66" t="s">
        <v>11</v>
      </c>
      <c r="E28" s="89"/>
      <c r="F28" s="83" t="s">
        <v>40</v>
      </c>
      <c r="G28" s="90"/>
      <c r="H28" s="68"/>
      <c r="I28" s="68"/>
      <c r="J28" s="69"/>
      <c r="K28" s="67"/>
      <c r="L28" s="169"/>
      <c r="M28" s="169"/>
      <c r="N28" s="44"/>
      <c r="O28" s="68"/>
      <c r="P28" s="3" t="str">
        <f t="shared" si="0"/>
        <v>◯</v>
      </c>
    </row>
    <row r="29" spans="2:16" ht="20.100000000000001" customHeight="1">
      <c r="B29" s="64">
        <v>21</v>
      </c>
      <c r="C29" s="65"/>
      <c r="D29" s="66" t="s">
        <v>11</v>
      </c>
      <c r="E29" s="89"/>
      <c r="F29" s="83" t="s">
        <v>40</v>
      </c>
      <c r="G29" s="90"/>
      <c r="H29" s="68"/>
      <c r="I29" s="68"/>
      <c r="J29" s="69"/>
      <c r="K29" s="67"/>
      <c r="L29" s="169"/>
      <c r="M29" s="169"/>
      <c r="N29" s="44"/>
      <c r="O29" s="68"/>
      <c r="P29" s="3" t="str">
        <f t="shared" si="0"/>
        <v>◯</v>
      </c>
    </row>
    <row r="30" spans="2:16" ht="20.100000000000001" customHeight="1">
      <c r="B30" s="64">
        <v>22</v>
      </c>
      <c r="C30" s="65"/>
      <c r="D30" s="66" t="s">
        <v>11</v>
      </c>
      <c r="E30" s="89"/>
      <c r="F30" s="83" t="s">
        <v>40</v>
      </c>
      <c r="G30" s="90"/>
      <c r="H30" s="68"/>
      <c r="I30" s="68"/>
      <c r="J30" s="69"/>
      <c r="K30" s="67"/>
      <c r="L30" s="169"/>
      <c r="M30" s="169"/>
      <c r="N30" s="44"/>
      <c r="O30" s="68"/>
      <c r="P30" s="3" t="str">
        <f t="shared" si="0"/>
        <v>◯</v>
      </c>
    </row>
    <row r="31" spans="2:16" ht="20.100000000000001" customHeight="1">
      <c r="B31" s="64">
        <v>23</v>
      </c>
      <c r="C31" s="65"/>
      <c r="D31" s="66" t="s">
        <v>11</v>
      </c>
      <c r="E31" s="89"/>
      <c r="F31" s="83" t="s">
        <v>40</v>
      </c>
      <c r="G31" s="90"/>
      <c r="H31" s="68"/>
      <c r="I31" s="68"/>
      <c r="J31" s="69"/>
      <c r="K31" s="67"/>
      <c r="L31" s="169"/>
      <c r="M31" s="169"/>
      <c r="N31" s="44"/>
      <c r="O31" s="68"/>
      <c r="P31" s="3" t="str">
        <f t="shared" si="0"/>
        <v>◯</v>
      </c>
    </row>
    <row r="32" spans="2:16" ht="20.100000000000001" customHeight="1">
      <c r="B32" s="64">
        <v>24</v>
      </c>
      <c r="C32" s="65"/>
      <c r="D32" s="66" t="s">
        <v>11</v>
      </c>
      <c r="E32" s="89"/>
      <c r="F32" s="83" t="s">
        <v>40</v>
      </c>
      <c r="G32" s="90"/>
      <c r="H32" s="68"/>
      <c r="I32" s="68"/>
      <c r="J32" s="69"/>
      <c r="K32" s="67"/>
      <c r="L32" s="169"/>
      <c r="M32" s="169"/>
      <c r="N32" s="44"/>
      <c r="O32" s="68"/>
      <c r="P32" s="3" t="str">
        <f t="shared" si="0"/>
        <v>◯</v>
      </c>
    </row>
    <row r="33" spans="2:17" ht="20.100000000000001" customHeight="1">
      <c r="B33" s="64">
        <v>25</v>
      </c>
      <c r="C33" s="65"/>
      <c r="D33" s="66" t="s">
        <v>11</v>
      </c>
      <c r="E33" s="89"/>
      <c r="F33" s="83" t="s">
        <v>40</v>
      </c>
      <c r="G33" s="90"/>
      <c r="H33" s="68"/>
      <c r="I33" s="68"/>
      <c r="J33" s="69"/>
      <c r="K33" s="67"/>
      <c r="L33" s="169"/>
      <c r="M33" s="169"/>
      <c r="N33" s="44"/>
      <c r="O33" s="68"/>
      <c r="P33" s="3" t="str">
        <f t="shared" si="0"/>
        <v>◯</v>
      </c>
    </row>
    <row r="34" spans="2:17" ht="20.100000000000001" customHeight="1">
      <c r="B34" s="64">
        <v>26</v>
      </c>
      <c r="C34" s="65"/>
      <c r="D34" s="66" t="s">
        <v>11</v>
      </c>
      <c r="E34" s="89"/>
      <c r="F34" s="83" t="s">
        <v>40</v>
      </c>
      <c r="G34" s="90"/>
      <c r="H34" s="68"/>
      <c r="I34" s="68"/>
      <c r="J34" s="69"/>
      <c r="K34" s="67"/>
      <c r="L34" s="169"/>
      <c r="M34" s="169"/>
      <c r="N34" s="44"/>
      <c r="O34" s="68"/>
      <c r="P34" s="3" t="str">
        <f t="shared" si="0"/>
        <v>◯</v>
      </c>
    </row>
    <row r="35" spans="2:17" ht="20.100000000000001" customHeight="1">
      <c r="B35" s="64">
        <v>27</v>
      </c>
      <c r="C35" s="65"/>
      <c r="D35" s="66" t="s">
        <v>11</v>
      </c>
      <c r="E35" s="89"/>
      <c r="F35" s="83" t="s">
        <v>40</v>
      </c>
      <c r="G35" s="90"/>
      <c r="H35" s="68"/>
      <c r="I35" s="68"/>
      <c r="J35" s="69"/>
      <c r="K35" s="67"/>
      <c r="L35" s="169"/>
      <c r="M35" s="169"/>
      <c r="N35" s="44"/>
      <c r="O35" s="68"/>
      <c r="P35" s="3" t="str">
        <f t="shared" si="0"/>
        <v>◯</v>
      </c>
    </row>
    <row r="36" spans="2:17" ht="20.100000000000001" customHeight="1">
      <c r="B36" s="64">
        <v>28</v>
      </c>
      <c r="C36" s="65"/>
      <c r="D36" s="66" t="s">
        <v>11</v>
      </c>
      <c r="E36" s="89"/>
      <c r="F36" s="83" t="s">
        <v>40</v>
      </c>
      <c r="G36" s="90"/>
      <c r="H36" s="68"/>
      <c r="I36" s="68"/>
      <c r="J36" s="69"/>
      <c r="K36" s="67"/>
      <c r="L36" s="169"/>
      <c r="M36" s="169"/>
      <c r="N36" s="44"/>
      <c r="O36" s="68"/>
      <c r="P36" s="3" t="str">
        <f t="shared" si="0"/>
        <v>◯</v>
      </c>
    </row>
    <row r="37" spans="2:17" ht="20.100000000000001" customHeight="1">
      <c r="B37" s="64">
        <v>29</v>
      </c>
      <c r="C37" s="65"/>
      <c r="D37" s="66" t="s">
        <v>11</v>
      </c>
      <c r="E37" s="89"/>
      <c r="F37" s="83" t="s">
        <v>40</v>
      </c>
      <c r="G37" s="90"/>
      <c r="H37" s="68"/>
      <c r="I37" s="68"/>
      <c r="J37" s="69"/>
      <c r="K37" s="67"/>
      <c r="L37" s="169"/>
      <c r="M37" s="169"/>
      <c r="N37" s="44"/>
      <c r="O37" s="68"/>
      <c r="P37" s="3" t="str">
        <f t="shared" si="0"/>
        <v>◯</v>
      </c>
    </row>
    <row r="38" spans="2:17" ht="20.100000000000001" customHeight="1">
      <c r="B38" s="64">
        <v>30</v>
      </c>
      <c r="C38" s="65"/>
      <c r="D38" s="66" t="s">
        <v>11</v>
      </c>
      <c r="E38" s="89"/>
      <c r="F38" s="83" t="s">
        <v>40</v>
      </c>
      <c r="G38" s="90"/>
      <c r="H38" s="68"/>
      <c r="I38" s="68"/>
      <c r="J38" s="69"/>
      <c r="K38" s="67"/>
      <c r="L38" s="169"/>
      <c r="M38" s="169"/>
      <c r="N38" s="44"/>
      <c r="O38" s="68"/>
      <c r="P38" s="3" t="str">
        <f t="shared" si="0"/>
        <v>◯</v>
      </c>
    </row>
    <row r="39" spans="2:17">
      <c r="B39" s="64">
        <v>31</v>
      </c>
      <c r="C39" s="65"/>
      <c r="D39" s="66" t="s">
        <v>31</v>
      </c>
      <c r="E39" s="89"/>
      <c r="F39" s="83" t="s">
        <v>40</v>
      </c>
      <c r="G39" s="90"/>
      <c r="H39" s="68"/>
      <c r="I39" s="68"/>
      <c r="J39" s="69"/>
      <c r="K39" s="67"/>
      <c r="L39" s="169"/>
      <c r="M39" s="169"/>
      <c r="N39" s="44"/>
      <c r="O39" s="68"/>
      <c r="P39" s="3" t="str">
        <f t="shared" si="0"/>
        <v>◯</v>
      </c>
    </row>
    <row r="40" spans="2:17" s="5" customFormat="1" ht="15.75">
      <c r="B40" s="53" t="s">
        <v>13</v>
      </c>
      <c r="C40" s="54"/>
      <c r="D40" s="54"/>
      <c r="E40" s="74"/>
      <c r="F40" s="56"/>
      <c r="G40" s="75"/>
      <c r="H40" s="54"/>
      <c r="I40" s="54"/>
      <c r="J40" s="54"/>
      <c r="K40" s="55"/>
      <c r="L40" s="171"/>
      <c r="M40" s="171"/>
      <c r="N40" s="55"/>
      <c r="O40" s="54"/>
      <c r="Q40" s="3"/>
    </row>
    <row r="41" spans="2:17" s="5" customFormat="1" ht="15.75">
      <c r="B41" s="53" t="s">
        <v>52</v>
      </c>
      <c r="C41" s="54"/>
      <c r="D41" s="54"/>
      <c r="E41" s="74"/>
      <c r="F41" s="56"/>
      <c r="G41" s="75"/>
      <c r="H41" s="54"/>
      <c r="I41" s="54"/>
      <c r="J41" s="54"/>
      <c r="K41" s="55"/>
      <c r="L41" s="171"/>
      <c r="M41" s="171"/>
      <c r="N41" s="55"/>
      <c r="O41" s="54"/>
      <c r="Q41" s="3"/>
    </row>
    <row r="42" spans="2:17" s="5" customFormat="1" ht="15.75">
      <c r="B42" s="53" t="s">
        <v>53</v>
      </c>
      <c r="C42" s="54"/>
      <c r="D42" s="54"/>
      <c r="E42" s="54"/>
      <c r="F42" s="54"/>
      <c r="G42" s="54"/>
      <c r="H42" s="54"/>
      <c r="I42" s="54"/>
      <c r="J42" s="54"/>
      <c r="K42" s="55"/>
      <c r="L42" s="171"/>
      <c r="M42" s="171"/>
      <c r="N42" s="55"/>
      <c r="O42" s="54"/>
      <c r="Q42" s="3"/>
    </row>
    <row r="43" spans="2:17" s="5" customFormat="1">
      <c r="B43" s="53" t="s">
        <v>54</v>
      </c>
      <c r="C43" s="54"/>
      <c r="D43" s="54"/>
      <c r="E43"/>
      <c r="F43"/>
      <c r="G43"/>
      <c r="H43" s="54"/>
      <c r="I43" s="54"/>
      <c r="J43" s="54"/>
      <c r="K43" s="55"/>
      <c r="L43" s="171"/>
      <c r="M43" s="171"/>
      <c r="N43" s="55"/>
      <c r="O43" s="54"/>
      <c r="Q43" s="3"/>
    </row>
    <row r="44" spans="2:17" ht="11.1" customHeight="1" thickBot="1">
      <c r="E44" s="108"/>
      <c r="F44" s="109"/>
      <c r="G44" s="110"/>
    </row>
    <row r="45" spans="2:17" ht="39.75" thickBot="1">
      <c r="B45" s="17" t="s">
        <v>23</v>
      </c>
      <c r="C45" s="6">
        <f>COUNTA(C9:C39)</f>
        <v>0</v>
      </c>
      <c r="D45" s="7"/>
      <c r="E45" s="111"/>
      <c r="F45" s="29"/>
      <c r="G45" s="112"/>
      <c r="H45" s="8">
        <f>COUNTIF(H9:H39, "&gt;0")</f>
        <v>0</v>
      </c>
      <c r="I45" t="s">
        <v>22</v>
      </c>
      <c r="L45" s="173"/>
      <c r="M45" s="174"/>
      <c r="N45"/>
      <c r="P45" s="72" t="s">
        <v>10</v>
      </c>
    </row>
    <row r="46" spans="2:17" ht="34.5" thickBot="1">
      <c r="G46" s="23" t="s">
        <v>14</v>
      </c>
      <c r="H46" s="38">
        <f>SUM(H9:H39)</f>
        <v>0</v>
      </c>
      <c r="I46" s="38">
        <f t="shared" ref="I46:J46" si="1">SUM(I9:I39)</f>
        <v>0</v>
      </c>
      <c r="J46" s="38">
        <f t="shared" si="1"/>
        <v>0</v>
      </c>
      <c r="K46" s="123" t="s">
        <v>15</v>
      </c>
      <c r="L46" s="175" t="s">
        <v>34</v>
      </c>
      <c r="M46" s="176" t="s">
        <v>61</v>
      </c>
      <c r="N46" s="32" t="s">
        <v>17</v>
      </c>
      <c r="O46" s="31" t="s">
        <v>27</v>
      </c>
      <c r="P46" s="33" t="str">
        <f>IF(H46=(I46+J46),"◯","×")</f>
        <v>◯</v>
      </c>
    </row>
    <row r="47" spans="2:17" ht="20.25" thickBot="1">
      <c r="C47" s="1"/>
      <c r="D47" s="1"/>
      <c r="E47" s="1"/>
      <c r="F47" s="11"/>
      <c r="G47" s="11"/>
      <c r="H47" s="35" t="s">
        <v>15</v>
      </c>
      <c r="I47" s="12" t="s">
        <v>16</v>
      </c>
      <c r="J47" s="27" t="s">
        <v>17</v>
      </c>
      <c r="O47" s="30"/>
      <c r="Q47" s="13"/>
    </row>
    <row r="48" spans="2:17" ht="33" customHeight="1" thickTop="1">
      <c r="C48" s="21"/>
      <c r="D48" s="22" t="s">
        <v>18</v>
      </c>
      <c r="H48" s="19" t="e">
        <f>$H$46/$H$45</f>
        <v>#DIV/0!</v>
      </c>
      <c r="I48" s="15"/>
      <c r="J48" s="20" t="e">
        <f>$J$46/$H$45</f>
        <v>#DIV/0!</v>
      </c>
    </row>
    <row r="49" spans="8:10" ht="24">
      <c r="H49" s="34" t="s">
        <v>15</v>
      </c>
      <c r="I49" s="18"/>
      <c r="J49" s="26" t="s">
        <v>17</v>
      </c>
    </row>
    <row r="50" spans="8:10">
      <c r="H50" s="37" t="s">
        <v>25</v>
      </c>
      <c r="J50" s="25" t="s">
        <v>26</v>
      </c>
    </row>
  </sheetData>
  <mergeCells count="9">
    <mergeCell ref="N7:N8"/>
    <mergeCell ref="O7:O8"/>
    <mergeCell ref="H2:M2"/>
    <mergeCell ref="B7:B8"/>
    <mergeCell ref="C7:D8"/>
    <mergeCell ref="E7:G8"/>
    <mergeCell ref="H7:K7"/>
    <mergeCell ref="L7:L8"/>
    <mergeCell ref="M7:M8"/>
  </mergeCells>
  <phoneticPr fontId="1"/>
  <pageMargins left="0.51181102362204722" right="0.31496062992125984" top="0.15748031496062992" bottom="0.15748031496062992" header="0.11811023622047245" footer="0.11811023622047245"/>
  <pageSetup paperSize="9" scale="6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BA4F8-6B15-4DCD-A5F3-F46E026EE4BA}">
  <dimension ref="B1:Q50"/>
  <sheetViews>
    <sheetView view="pageBreakPreview" zoomScale="60" zoomScaleNormal="100" workbookViewId="0">
      <selection activeCell="W8" sqref="W8"/>
    </sheetView>
  </sheetViews>
  <sheetFormatPr defaultRowHeight="18.75"/>
  <cols>
    <col min="1" max="1" width="1.875" customWidth="1"/>
    <col min="2" max="2" width="6.625" style="1" customWidth="1"/>
    <col min="3" max="3" width="4.625" customWidth="1"/>
    <col min="4" max="4" width="3.5" customWidth="1"/>
    <col min="5" max="5" width="3.75" style="105" customWidth="1"/>
    <col min="6" max="6" width="2.875" style="1" customWidth="1"/>
    <col min="7" max="7" width="4.375" style="106" customWidth="1"/>
    <col min="8" max="8" width="9.375" customWidth="1"/>
    <col min="9" max="9" width="8.375" customWidth="1"/>
    <col min="10" max="10" width="10.75" customWidth="1"/>
    <col min="11" max="11" width="12.75" style="2" customWidth="1"/>
    <col min="12" max="12" width="13.5" style="172" customWidth="1"/>
    <col min="13" max="13" width="15.375" style="172" customWidth="1"/>
    <col min="14" max="14" width="8.5" style="2" customWidth="1"/>
    <col min="15" max="15" width="9.375" customWidth="1"/>
    <col min="16" max="16" width="6.125" customWidth="1"/>
    <col min="17" max="17" width="6.25" style="3" customWidth="1"/>
  </cols>
  <sheetData>
    <row r="1" spans="2:16" ht="20.45" customHeight="1">
      <c r="B1" s="124" t="str">
        <f>'R8.4'!$B$1</f>
        <v>ひな型野帳（定置）</v>
      </c>
      <c r="C1" s="48"/>
      <c r="D1" s="48"/>
      <c r="E1" s="74"/>
      <c r="F1" s="50"/>
      <c r="G1" s="75"/>
      <c r="H1" s="48"/>
      <c r="I1" s="48"/>
      <c r="J1" s="48"/>
      <c r="K1" s="49"/>
      <c r="L1" s="164"/>
      <c r="M1" s="164"/>
      <c r="N1" s="49"/>
      <c r="O1" s="48"/>
    </row>
    <row r="2" spans="2:16" ht="24.6" customHeight="1">
      <c r="B2" s="50"/>
      <c r="C2" s="48"/>
      <c r="D2" s="48"/>
      <c r="E2" s="74"/>
      <c r="F2" s="50"/>
      <c r="G2" s="75"/>
      <c r="H2" s="210" t="s">
        <v>60</v>
      </c>
      <c r="I2" s="210"/>
      <c r="J2" s="210"/>
      <c r="K2" s="210"/>
      <c r="L2" s="210"/>
      <c r="M2" s="210"/>
      <c r="N2" s="49"/>
      <c r="O2" s="48"/>
    </row>
    <row r="3" spans="2:16">
      <c r="B3" s="50"/>
      <c r="C3" s="48"/>
      <c r="D3" s="48"/>
      <c r="E3" s="74"/>
      <c r="F3" s="50"/>
      <c r="G3" s="75"/>
      <c r="H3" s="48"/>
      <c r="I3" s="48"/>
      <c r="J3" s="48"/>
      <c r="K3" s="49"/>
      <c r="L3" s="165" t="s">
        <v>24</v>
      </c>
      <c r="M3" s="166">
        <f>'R8.4'!$M$3+1</f>
        <v>9</v>
      </c>
      <c r="N3" s="62">
        <v>3</v>
      </c>
      <c r="O3" s="51" t="s">
        <v>0</v>
      </c>
    </row>
    <row r="4" spans="2:16">
      <c r="B4" s="50"/>
      <c r="C4" s="48"/>
      <c r="D4" s="48"/>
      <c r="E4" s="74"/>
      <c r="F4" s="50"/>
      <c r="G4" s="75"/>
      <c r="H4" s="48"/>
      <c r="I4" s="48"/>
      <c r="J4" s="48"/>
      <c r="K4" s="49"/>
      <c r="L4" s="165" t="s">
        <v>37</v>
      </c>
      <c r="M4" s="167" t="str">
        <f>+'R8.4'!$M$4</f>
        <v>●●　組合</v>
      </c>
      <c r="N4" s="49"/>
      <c r="O4" s="48"/>
    </row>
    <row r="5" spans="2:16">
      <c r="B5" s="50"/>
      <c r="C5" s="48"/>
      <c r="D5" s="48"/>
      <c r="E5" s="74"/>
      <c r="F5" s="50"/>
      <c r="G5" s="75"/>
      <c r="H5" s="48"/>
      <c r="I5" s="48"/>
      <c r="J5" s="48"/>
      <c r="K5" s="49"/>
      <c r="L5" s="71" t="s">
        <v>39</v>
      </c>
      <c r="M5" s="167" t="str">
        <f>+'R8.4'!M5</f>
        <v>●●　●●　　</v>
      </c>
      <c r="N5" s="49"/>
      <c r="O5" s="48"/>
    </row>
    <row r="6" spans="2:16">
      <c r="B6" s="50"/>
      <c r="C6" s="48"/>
      <c r="D6" s="48"/>
      <c r="E6" s="74"/>
      <c r="F6" s="50"/>
      <c r="G6" s="75"/>
      <c r="H6" s="48"/>
      <c r="I6" s="48"/>
      <c r="J6" s="48"/>
      <c r="K6" s="49"/>
      <c r="L6" s="165" t="s">
        <v>40</v>
      </c>
      <c r="M6" s="164"/>
      <c r="N6" s="73"/>
      <c r="O6" s="48"/>
    </row>
    <row r="7" spans="2:16" ht="57" customHeight="1">
      <c r="B7" s="193" t="s">
        <v>1</v>
      </c>
      <c r="C7" s="199" t="s">
        <v>2</v>
      </c>
      <c r="D7" s="200"/>
      <c r="E7" s="204" t="s">
        <v>42</v>
      </c>
      <c r="F7" s="205"/>
      <c r="G7" s="206"/>
      <c r="H7" s="222" t="s">
        <v>3</v>
      </c>
      <c r="I7" s="223"/>
      <c r="J7" s="223"/>
      <c r="K7" s="224"/>
      <c r="L7" s="195" t="s">
        <v>33</v>
      </c>
      <c r="M7" s="195" t="s">
        <v>4</v>
      </c>
      <c r="N7" s="193" t="s">
        <v>5</v>
      </c>
      <c r="O7" s="193" t="s">
        <v>6</v>
      </c>
      <c r="P7" s="4"/>
    </row>
    <row r="8" spans="2:16" s="1" customFormat="1" ht="66.599999999999994" customHeight="1">
      <c r="B8" s="194"/>
      <c r="C8" s="201"/>
      <c r="D8" s="202"/>
      <c r="E8" s="207"/>
      <c r="F8" s="208"/>
      <c r="G8" s="209"/>
      <c r="H8" s="39" t="s">
        <v>7</v>
      </c>
      <c r="I8" s="39" t="s">
        <v>8</v>
      </c>
      <c r="J8" s="58" t="s">
        <v>9</v>
      </c>
      <c r="K8" s="61" t="s">
        <v>28</v>
      </c>
      <c r="L8" s="196"/>
      <c r="M8" s="196"/>
      <c r="N8" s="194"/>
      <c r="O8" s="194"/>
      <c r="P8" s="16" t="s">
        <v>21</v>
      </c>
    </row>
    <row r="9" spans="2:16" ht="20.100000000000001" customHeight="1">
      <c r="B9" s="64">
        <v>1</v>
      </c>
      <c r="C9" s="65"/>
      <c r="D9" s="66" t="s">
        <v>11</v>
      </c>
      <c r="E9" s="82">
        <v>7</v>
      </c>
      <c r="F9" s="83" t="s">
        <v>40</v>
      </c>
      <c r="G9" s="84">
        <v>0</v>
      </c>
      <c r="H9" s="45"/>
      <c r="I9" s="45"/>
      <c r="J9" s="59"/>
      <c r="K9" s="67"/>
      <c r="L9" s="168"/>
      <c r="M9" s="168"/>
      <c r="N9" s="44"/>
      <c r="O9" s="68"/>
      <c r="P9" s="3" t="str">
        <f t="shared" ref="P9:P39" si="0">IF(H9=(I9+J9),"◯","×")</f>
        <v>◯</v>
      </c>
    </row>
    <row r="10" spans="2:16" ht="23.45" customHeight="1">
      <c r="B10" s="64">
        <v>2</v>
      </c>
      <c r="C10" s="65"/>
      <c r="D10" s="66" t="s">
        <v>11</v>
      </c>
      <c r="E10" s="89"/>
      <c r="F10" s="83" t="s">
        <v>40</v>
      </c>
      <c r="G10" s="90"/>
      <c r="H10" s="45"/>
      <c r="I10" s="45"/>
      <c r="J10" s="59"/>
      <c r="K10" s="67"/>
      <c r="L10" s="169"/>
      <c r="M10" s="169"/>
      <c r="N10" s="44"/>
      <c r="O10" s="68"/>
      <c r="P10" s="3" t="str">
        <f t="shared" si="0"/>
        <v>◯</v>
      </c>
    </row>
    <row r="11" spans="2:16" ht="20.100000000000001" customHeight="1">
      <c r="B11" s="64">
        <v>3</v>
      </c>
      <c r="C11" s="65"/>
      <c r="D11" s="66" t="s">
        <v>11</v>
      </c>
      <c r="E11" s="89"/>
      <c r="F11" s="83" t="s">
        <v>40</v>
      </c>
      <c r="G11" s="90"/>
      <c r="H11" s="68"/>
      <c r="I11" s="68"/>
      <c r="J11" s="69"/>
      <c r="K11" s="67"/>
      <c r="L11" s="169"/>
      <c r="M11" s="169"/>
      <c r="N11" s="44"/>
      <c r="O11" s="68"/>
      <c r="P11" s="3" t="str">
        <f t="shared" si="0"/>
        <v>◯</v>
      </c>
    </row>
    <row r="12" spans="2:16" ht="20.100000000000001" customHeight="1">
      <c r="B12" s="64">
        <v>4</v>
      </c>
      <c r="C12" s="65"/>
      <c r="D12" s="66" t="s">
        <v>11</v>
      </c>
      <c r="E12" s="89"/>
      <c r="F12" s="83" t="s">
        <v>40</v>
      </c>
      <c r="G12" s="90"/>
      <c r="H12" s="68"/>
      <c r="I12" s="68"/>
      <c r="J12" s="69"/>
      <c r="K12" s="67"/>
      <c r="L12" s="169"/>
      <c r="M12" s="169"/>
      <c r="N12" s="44"/>
      <c r="O12" s="68"/>
      <c r="P12" s="3" t="str">
        <f t="shared" si="0"/>
        <v>◯</v>
      </c>
    </row>
    <row r="13" spans="2:16" ht="20.100000000000001" customHeight="1">
      <c r="B13" s="64">
        <v>5</v>
      </c>
      <c r="C13" s="65"/>
      <c r="D13" s="66" t="s">
        <v>11</v>
      </c>
      <c r="E13" s="89"/>
      <c r="F13" s="83" t="s">
        <v>40</v>
      </c>
      <c r="G13" s="90"/>
      <c r="H13" s="68"/>
      <c r="I13" s="68"/>
      <c r="J13" s="69"/>
      <c r="K13" s="67"/>
      <c r="L13" s="169"/>
      <c r="M13" s="169"/>
      <c r="N13" s="44"/>
      <c r="O13" s="68"/>
      <c r="P13" s="3" t="str">
        <f t="shared" si="0"/>
        <v>◯</v>
      </c>
    </row>
    <row r="14" spans="2:16" ht="20.100000000000001" customHeight="1">
      <c r="B14" s="64">
        <v>6</v>
      </c>
      <c r="C14" s="65"/>
      <c r="D14" s="66" t="s">
        <v>11</v>
      </c>
      <c r="E14" s="89"/>
      <c r="F14" s="83" t="s">
        <v>40</v>
      </c>
      <c r="G14" s="90"/>
      <c r="H14" s="68"/>
      <c r="I14" s="68"/>
      <c r="J14" s="69"/>
      <c r="K14" s="67"/>
      <c r="L14" s="169"/>
      <c r="M14" s="169"/>
      <c r="N14" s="44"/>
      <c r="O14" s="68"/>
      <c r="P14" s="3" t="str">
        <f t="shared" si="0"/>
        <v>◯</v>
      </c>
    </row>
    <row r="15" spans="2:16" ht="20.100000000000001" customHeight="1">
      <c r="B15" s="64">
        <v>7</v>
      </c>
      <c r="C15" s="65"/>
      <c r="D15" s="66" t="s">
        <v>11</v>
      </c>
      <c r="E15" s="89"/>
      <c r="F15" s="83" t="s">
        <v>40</v>
      </c>
      <c r="G15" s="90"/>
      <c r="H15" s="68"/>
      <c r="I15" s="68"/>
      <c r="J15" s="69"/>
      <c r="K15" s="67"/>
      <c r="L15" s="169"/>
      <c r="M15" s="169"/>
      <c r="N15" s="44"/>
      <c r="O15" s="68"/>
      <c r="P15" s="3" t="str">
        <f t="shared" si="0"/>
        <v>◯</v>
      </c>
    </row>
    <row r="16" spans="2:16" ht="20.100000000000001" customHeight="1">
      <c r="B16" s="64">
        <v>8</v>
      </c>
      <c r="C16" s="65"/>
      <c r="D16" s="66" t="s">
        <v>11</v>
      </c>
      <c r="E16" s="89"/>
      <c r="F16" s="83" t="s">
        <v>40</v>
      </c>
      <c r="G16" s="90"/>
      <c r="H16" s="68"/>
      <c r="I16" s="68"/>
      <c r="J16" s="69"/>
      <c r="K16" s="67"/>
      <c r="L16" s="169"/>
      <c r="M16" s="169"/>
      <c r="N16" s="44"/>
      <c r="O16" s="68"/>
      <c r="P16" s="3" t="str">
        <f t="shared" si="0"/>
        <v>◯</v>
      </c>
    </row>
    <row r="17" spans="2:16" ht="20.100000000000001" customHeight="1">
      <c r="B17" s="64">
        <v>9</v>
      </c>
      <c r="C17" s="65"/>
      <c r="D17" s="66" t="s">
        <v>11</v>
      </c>
      <c r="E17" s="89"/>
      <c r="F17" s="83" t="s">
        <v>40</v>
      </c>
      <c r="G17" s="90"/>
      <c r="H17" s="68"/>
      <c r="I17" s="68"/>
      <c r="J17" s="69"/>
      <c r="K17" s="67"/>
      <c r="L17" s="169"/>
      <c r="M17" s="170"/>
      <c r="N17" s="44"/>
      <c r="O17" s="68"/>
      <c r="P17" s="3" t="str">
        <f t="shared" si="0"/>
        <v>◯</v>
      </c>
    </row>
    <row r="18" spans="2:16" ht="20.100000000000001" customHeight="1">
      <c r="B18" s="64">
        <v>10</v>
      </c>
      <c r="C18" s="65"/>
      <c r="D18" s="66" t="s">
        <v>11</v>
      </c>
      <c r="E18" s="89"/>
      <c r="F18" s="83" t="s">
        <v>40</v>
      </c>
      <c r="G18" s="90"/>
      <c r="H18" s="68"/>
      <c r="I18" s="68"/>
      <c r="J18" s="69"/>
      <c r="K18" s="67"/>
      <c r="L18" s="169"/>
      <c r="M18" s="169"/>
      <c r="N18" s="44"/>
      <c r="O18" s="68"/>
      <c r="P18" s="3" t="str">
        <f t="shared" si="0"/>
        <v>◯</v>
      </c>
    </row>
    <row r="19" spans="2:16" ht="20.100000000000001" customHeight="1">
      <c r="B19" s="64">
        <v>11</v>
      </c>
      <c r="C19" s="65"/>
      <c r="D19" s="66" t="s">
        <v>11</v>
      </c>
      <c r="E19" s="89"/>
      <c r="F19" s="83" t="s">
        <v>40</v>
      </c>
      <c r="G19" s="90"/>
      <c r="H19" s="68"/>
      <c r="I19" s="68"/>
      <c r="J19" s="69"/>
      <c r="K19" s="67"/>
      <c r="L19" s="169"/>
      <c r="M19" s="169"/>
      <c r="N19" s="44"/>
      <c r="O19" s="68"/>
      <c r="P19" s="3" t="str">
        <f t="shared" si="0"/>
        <v>◯</v>
      </c>
    </row>
    <row r="20" spans="2:16" ht="20.100000000000001" customHeight="1">
      <c r="B20" s="64">
        <v>12</v>
      </c>
      <c r="C20" s="65"/>
      <c r="D20" s="66" t="s">
        <v>11</v>
      </c>
      <c r="E20" s="89"/>
      <c r="F20" s="83" t="s">
        <v>40</v>
      </c>
      <c r="G20" s="90"/>
      <c r="H20" s="68"/>
      <c r="I20" s="68"/>
      <c r="J20" s="69"/>
      <c r="K20" s="67"/>
      <c r="L20" s="169"/>
      <c r="M20" s="169"/>
      <c r="N20" s="44"/>
      <c r="O20" s="68"/>
      <c r="P20" s="3" t="str">
        <f t="shared" si="0"/>
        <v>◯</v>
      </c>
    </row>
    <row r="21" spans="2:16" ht="20.100000000000001" customHeight="1">
      <c r="B21" s="64">
        <v>13</v>
      </c>
      <c r="C21" s="65"/>
      <c r="D21" s="66" t="s">
        <v>11</v>
      </c>
      <c r="E21" s="89"/>
      <c r="F21" s="83" t="s">
        <v>40</v>
      </c>
      <c r="G21" s="90"/>
      <c r="H21" s="68"/>
      <c r="I21" s="68"/>
      <c r="J21" s="69"/>
      <c r="K21" s="67"/>
      <c r="L21" s="169"/>
      <c r="M21" s="169"/>
      <c r="N21" s="44"/>
      <c r="O21" s="68"/>
      <c r="P21" s="3" t="str">
        <f t="shared" si="0"/>
        <v>◯</v>
      </c>
    </row>
    <row r="22" spans="2:16" ht="20.100000000000001" customHeight="1">
      <c r="B22" s="64">
        <v>14</v>
      </c>
      <c r="C22" s="65"/>
      <c r="D22" s="66" t="s">
        <v>11</v>
      </c>
      <c r="E22" s="89"/>
      <c r="F22" s="83" t="s">
        <v>40</v>
      </c>
      <c r="G22" s="90"/>
      <c r="H22" s="68"/>
      <c r="I22" s="68"/>
      <c r="J22" s="69"/>
      <c r="K22" s="67"/>
      <c r="L22" s="169"/>
      <c r="M22" s="169"/>
      <c r="N22" s="44"/>
      <c r="O22" s="68"/>
      <c r="P22" s="3" t="str">
        <f t="shared" si="0"/>
        <v>◯</v>
      </c>
    </row>
    <row r="23" spans="2:16" ht="20.100000000000001" customHeight="1">
      <c r="B23" s="64">
        <v>15</v>
      </c>
      <c r="C23" s="65"/>
      <c r="D23" s="66" t="s">
        <v>11</v>
      </c>
      <c r="E23" s="89"/>
      <c r="F23" s="83" t="s">
        <v>40</v>
      </c>
      <c r="G23" s="90"/>
      <c r="H23" s="68"/>
      <c r="I23" s="68"/>
      <c r="J23" s="69"/>
      <c r="K23" s="67"/>
      <c r="L23" s="169"/>
      <c r="M23" s="169"/>
      <c r="N23" s="44"/>
      <c r="O23" s="68"/>
      <c r="P23" s="3" t="str">
        <f t="shared" si="0"/>
        <v>◯</v>
      </c>
    </row>
    <row r="24" spans="2:16" ht="20.100000000000001" customHeight="1">
      <c r="B24" s="64">
        <v>16</v>
      </c>
      <c r="C24" s="65"/>
      <c r="D24" s="66" t="s">
        <v>11</v>
      </c>
      <c r="E24" s="89"/>
      <c r="F24" s="83" t="s">
        <v>40</v>
      </c>
      <c r="G24" s="90"/>
      <c r="H24" s="68"/>
      <c r="I24" s="68"/>
      <c r="J24" s="69"/>
      <c r="K24" s="67"/>
      <c r="L24" s="169"/>
      <c r="M24" s="169"/>
      <c r="N24" s="44"/>
      <c r="O24" s="68"/>
      <c r="P24" s="3" t="str">
        <f t="shared" si="0"/>
        <v>◯</v>
      </c>
    </row>
    <row r="25" spans="2:16" ht="20.100000000000001" customHeight="1">
      <c r="B25" s="64">
        <v>17</v>
      </c>
      <c r="C25" s="65"/>
      <c r="D25" s="66" t="s">
        <v>11</v>
      </c>
      <c r="E25" s="89"/>
      <c r="F25" s="83" t="s">
        <v>40</v>
      </c>
      <c r="G25" s="90"/>
      <c r="H25" s="68"/>
      <c r="I25" s="68"/>
      <c r="J25" s="69"/>
      <c r="K25" s="67"/>
      <c r="L25" s="169"/>
      <c r="M25" s="169"/>
      <c r="N25" s="44"/>
      <c r="O25" s="68"/>
      <c r="P25" s="3" t="str">
        <f t="shared" si="0"/>
        <v>◯</v>
      </c>
    </row>
    <row r="26" spans="2:16" ht="20.100000000000001" customHeight="1">
      <c r="B26" s="64">
        <v>18</v>
      </c>
      <c r="C26" s="65"/>
      <c r="D26" s="66" t="s">
        <v>11</v>
      </c>
      <c r="E26" s="89"/>
      <c r="F26" s="83" t="s">
        <v>40</v>
      </c>
      <c r="G26" s="90"/>
      <c r="H26" s="68"/>
      <c r="I26" s="68"/>
      <c r="J26" s="69"/>
      <c r="K26" s="67"/>
      <c r="L26" s="169"/>
      <c r="M26" s="169"/>
      <c r="N26" s="44"/>
      <c r="O26" s="68"/>
      <c r="P26" s="3" t="str">
        <f t="shared" si="0"/>
        <v>◯</v>
      </c>
    </row>
    <row r="27" spans="2:16" ht="20.100000000000001" customHeight="1">
      <c r="B27" s="64">
        <v>19</v>
      </c>
      <c r="C27" s="65"/>
      <c r="D27" s="66" t="s">
        <v>11</v>
      </c>
      <c r="E27" s="89"/>
      <c r="F27" s="83" t="s">
        <v>40</v>
      </c>
      <c r="G27" s="90"/>
      <c r="H27" s="68"/>
      <c r="I27" s="68"/>
      <c r="J27" s="69"/>
      <c r="K27" s="67"/>
      <c r="L27" s="169"/>
      <c r="M27" s="169"/>
      <c r="N27" s="44"/>
      <c r="O27" s="68"/>
      <c r="P27" s="3" t="str">
        <f t="shared" si="0"/>
        <v>◯</v>
      </c>
    </row>
    <row r="28" spans="2:16" ht="20.100000000000001" customHeight="1">
      <c r="B28" s="64">
        <v>20</v>
      </c>
      <c r="C28" s="65"/>
      <c r="D28" s="66" t="s">
        <v>11</v>
      </c>
      <c r="E28" s="89"/>
      <c r="F28" s="83" t="s">
        <v>40</v>
      </c>
      <c r="G28" s="90"/>
      <c r="H28" s="68"/>
      <c r="I28" s="68"/>
      <c r="J28" s="69"/>
      <c r="K28" s="67"/>
      <c r="L28" s="169"/>
      <c r="M28" s="169"/>
      <c r="N28" s="44"/>
      <c r="O28" s="68"/>
      <c r="P28" s="3" t="str">
        <f t="shared" si="0"/>
        <v>◯</v>
      </c>
    </row>
    <row r="29" spans="2:16" ht="20.100000000000001" customHeight="1">
      <c r="B29" s="64">
        <v>21</v>
      </c>
      <c r="C29" s="65"/>
      <c r="D29" s="66" t="s">
        <v>11</v>
      </c>
      <c r="E29" s="89"/>
      <c r="F29" s="83" t="s">
        <v>40</v>
      </c>
      <c r="G29" s="90"/>
      <c r="H29" s="68"/>
      <c r="I29" s="68"/>
      <c r="J29" s="69"/>
      <c r="K29" s="67"/>
      <c r="L29" s="169"/>
      <c r="M29" s="169"/>
      <c r="N29" s="44"/>
      <c r="O29" s="68"/>
      <c r="P29" s="3" t="str">
        <f t="shared" si="0"/>
        <v>◯</v>
      </c>
    </row>
    <row r="30" spans="2:16" ht="20.100000000000001" customHeight="1">
      <c r="B30" s="64">
        <v>22</v>
      </c>
      <c r="C30" s="65"/>
      <c r="D30" s="66" t="s">
        <v>11</v>
      </c>
      <c r="E30" s="89"/>
      <c r="F30" s="83" t="s">
        <v>40</v>
      </c>
      <c r="G30" s="90"/>
      <c r="H30" s="68"/>
      <c r="I30" s="68"/>
      <c r="J30" s="69"/>
      <c r="K30" s="67"/>
      <c r="L30" s="169"/>
      <c r="M30" s="169"/>
      <c r="N30" s="44"/>
      <c r="O30" s="68"/>
      <c r="P30" s="3" t="str">
        <f t="shared" si="0"/>
        <v>◯</v>
      </c>
    </row>
    <row r="31" spans="2:16" ht="20.100000000000001" customHeight="1">
      <c r="B31" s="64">
        <v>23</v>
      </c>
      <c r="C31" s="65"/>
      <c r="D31" s="66" t="s">
        <v>11</v>
      </c>
      <c r="E31" s="89"/>
      <c r="F31" s="83" t="s">
        <v>40</v>
      </c>
      <c r="G31" s="90"/>
      <c r="H31" s="68"/>
      <c r="I31" s="68"/>
      <c r="J31" s="69"/>
      <c r="K31" s="67"/>
      <c r="L31" s="169"/>
      <c r="M31" s="169"/>
      <c r="N31" s="44"/>
      <c r="O31" s="68"/>
      <c r="P31" s="3" t="str">
        <f t="shared" si="0"/>
        <v>◯</v>
      </c>
    </row>
    <row r="32" spans="2:16" ht="20.100000000000001" customHeight="1">
      <c r="B32" s="64">
        <v>24</v>
      </c>
      <c r="C32" s="65"/>
      <c r="D32" s="66" t="s">
        <v>11</v>
      </c>
      <c r="E32" s="89"/>
      <c r="F32" s="83" t="s">
        <v>40</v>
      </c>
      <c r="G32" s="90"/>
      <c r="H32" s="68"/>
      <c r="I32" s="68"/>
      <c r="J32" s="69"/>
      <c r="K32" s="67"/>
      <c r="L32" s="169"/>
      <c r="M32" s="169"/>
      <c r="N32" s="44"/>
      <c r="O32" s="68"/>
      <c r="P32" s="3" t="str">
        <f t="shared" si="0"/>
        <v>◯</v>
      </c>
    </row>
    <row r="33" spans="2:17" ht="20.100000000000001" customHeight="1">
      <c r="B33" s="64">
        <v>25</v>
      </c>
      <c r="C33" s="65"/>
      <c r="D33" s="66" t="s">
        <v>11</v>
      </c>
      <c r="E33" s="89"/>
      <c r="F33" s="83" t="s">
        <v>40</v>
      </c>
      <c r="G33" s="90"/>
      <c r="H33" s="68"/>
      <c r="I33" s="68"/>
      <c r="J33" s="69"/>
      <c r="K33" s="67"/>
      <c r="L33" s="169"/>
      <c r="M33" s="169"/>
      <c r="N33" s="44"/>
      <c r="O33" s="68"/>
      <c r="P33" s="3" t="str">
        <f t="shared" si="0"/>
        <v>◯</v>
      </c>
    </row>
    <row r="34" spans="2:17" ht="20.100000000000001" customHeight="1">
      <c r="B34" s="64">
        <v>26</v>
      </c>
      <c r="C34" s="65"/>
      <c r="D34" s="66" t="s">
        <v>11</v>
      </c>
      <c r="E34" s="89"/>
      <c r="F34" s="83" t="s">
        <v>40</v>
      </c>
      <c r="G34" s="90"/>
      <c r="H34" s="68"/>
      <c r="I34" s="68"/>
      <c r="J34" s="69"/>
      <c r="K34" s="67"/>
      <c r="L34" s="169"/>
      <c r="M34" s="169"/>
      <c r="N34" s="44"/>
      <c r="O34" s="68"/>
      <c r="P34" s="3" t="str">
        <f t="shared" si="0"/>
        <v>◯</v>
      </c>
    </row>
    <row r="35" spans="2:17" ht="20.100000000000001" customHeight="1">
      <c r="B35" s="64">
        <v>27</v>
      </c>
      <c r="C35" s="65"/>
      <c r="D35" s="66" t="s">
        <v>11</v>
      </c>
      <c r="E35" s="89"/>
      <c r="F35" s="83" t="s">
        <v>40</v>
      </c>
      <c r="G35" s="90"/>
      <c r="H35" s="68"/>
      <c r="I35" s="68"/>
      <c r="J35" s="69"/>
      <c r="K35" s="67"/>
      <c r="L35" s="169"/>
      <c r="M35" s="169"/>
      <c r="N35" s="44"/>
      <c r="O35" s="68"/>
      <c r="P35" s="3" t="str">
        <f t="shared" si="0"/>
        <v>◯</v>
      </c>
    </row>
    <row r="36" spans="2:17" ht="20.100000000000001" customHeight="1">
      <c r="B36" s="64">
        <v>28</v>
      </c>
      <c r="C36" s="65"/>
      <c r="D36" s="66" t="s">
        <v>11</v>
      </c>
      <c r="E36" s="89"/>
      <c r="F36" s="83" t="s">
        <v>40</v>
      </c>
      <c r="G36" s="90"/>
      <c r="H36" s="68"/>
      <c r="I36" s="68"/>
      <c r="J36" s="69"/>
      <c r="K36" s="67"/>
      <c r="L36" s="169"/>
      <c r="M36" s="169"/>
      <c r="N36" s="44"/>
      <c r="O36" s="68"/>
      <c r="P36" s="3" t="str">
        <f t="shared" si="0"/>
        <v>◯</v>
      </c>
    </row>
    <row r="37" spans="2:17" ht="20.100000000000001" customHeight="1">
      <c r="B37" s="64">
        <v>29</v>
      </c>
      <c r="C37" s="65"/>
      <c r="D37" s="66" t="s">
        <v>11</v>
      </c>
      <c r="E37" s="89"/>
      <c r="F37" s="83" t="s">
        <v>40</v>
      </c>
      <c r="G37" s="90"/>
      <c r="H37" s="68"/>
      <c r="I37" s="68"/>
      <c r="J37" s="69"/>
      <c r="K37" s="67"/>
      <c r="L37" s="169"/>
      <c r="M37" s="169"/>
      <c r="N37" s="44"/>
      <c r="O37" s="68"/>
      <c r="P37" s="3" t="str">
        <f t="shared" si="0"/>
        <v>◯</v>
      </c>
    </row>
    <row r="38" spans="2:17" ht="20.100000000000001" customHeight="1">
      <c r="B38" s="64">
        <v>30</v>
      </c>
      <c r="C38" s="65"/>
      <c r="D38" s="66" t="s">
        <v>11</v>
      </c>
      <c r="E38" s="89"/>
      <c r="F38" s="83" t="s">
        <v>40</v>
      </c>
      <c r="G38" s="90"/>
      <c r="H38" s="68"/>
      <c r="I38" s="68"/>
      <c r="J38" s="69"/>
      <c r="K38" s="67"/>
      <c r="L38" s="169"/>
      <c r="M38" s="169"/>
      <c r="N38" s="44"/>
      <c r="O38" s="68"/>
      <c r="P38" s="3" t="str">
        <f t="shared" si="0"/>
        <v>◯</v>
      </c>
    </row>
    <row r="39" spans="2:17">
      <c r="B39" s="64">
        <v>31</v>
      </c>
      <c r="C39" s="65"/>
      <c r="D39" s="66" t="s">
        <v>31</v>
      </c>
      <c r="E39" s="89"/>
      <c r="F39" s="83" t="s">
        <v>40</v>
      </c>
      <c r="G39" s="90"/>
      <c r="H39" s="68"/>
      <c r="I39" s="68"/>
      <c r="J39" s="69"/>
      <c r="K39" s="67"/>
      <c r="L39" s="169"/>
      <c r="M39" s="169"/>
      <c r="N39" s="44"/>
      <c r="O39" s="68"/>
      <c r="P39" s="3" t="str">
        <f t="shared" si="0"/>
        <v>◯</v>
      </c>
    </row>
    <row r="40" spans="2:17" s="5" customFormat="1" ht="15.75">
      <c r="B40" s="53" t="s">
        <v>13</v>
      </c>
      <c r="C40" s="54"/>
      <c r="D40" s="54"/>
      <c r="E40" s="74"/>
      <c r="F40" s="56"/>
      <c r="G40" s="75"/>
      <c r="H40" s="54"/>
      <c r="I40" s="54"/>
      <c r="J40" s="54"/>
      <c r="K40" s="55"/>
      <c r="L40" s="171"/>
      <c r="M40" s="171"/>
      <c r="N40" s="55"/>
      <c r="O40" s="54"/>
      <c r="Q40" s="3"/>
    </row>
    <row r="41" spans="2:17" s="5" customFormat="1" ht="15.75">
      <c r="B41" s="53" t="s">
        <v>52</v>
      </c>
      <c r="C41" s="54"/>
      <c r="D41" s="54"/>
      <c r="E41" s="74"/>
      <c r="F41" s="56"/>
      <c r="G41" s="75"/>
      <c r="H41" s="54"/>
      <c r="I41" s="54"/>
      <c r="J41" s="54"/>
      <c r="K41" s="55"/>
      <c r="L41" s="171"/>
      <c r="M41" s="171"/>
      <c r="N41" s="55"/>
      <c r="O41" s="54"/>
      <c r="Q41" s="3"/>
    </row>
    <row r="42" spans="2:17" s="5" customFormat="1" ht="15.75">
      <c r="B42" s="53" t="s">
        <v>53</v>
      </c>
      <c r="C42" s="54"/>
      <c r="D42" s="54"/>
      <c r="E42" s="54"/>
      <c r="F42" s="54"/>
      <c r="G42" s="54"/>
      <c r="H42" s="54"/>
      <c r="I42" s="54"/>
      <c r="J42" s="54"/>
      <c r="K42" s="55"/>
      <c r="L42" s="171"/>
      <c r="M42" s="171"/>
      <c r="N42" s="55"/>
      <c r="O42" s="54"/>
      <c r="Q42" s="3"/>
    </row>
    <row r="43" spans="2:17" s="5" customFormat="1">
      <c r="B43" s="53" t="s">
        <v>54</v>
      </c>
      <c r="C43" s="54"/>
      <c r="D43" s="54"/>
      <c r="E43"/>
      <c r="F43"/>
      <c r="G43"/>
      <c r="H43" s="54"/>
      <c r="I43" s="54"/>
      <c r="J43" s="54"/>
      <c r="K43" s="55"/>
      <c r="L43" s="171"/>
      <c r="M43" s="171"/>
      <c r="N43" s="55"/>
      <c r="O43" s="54"/>
      <c r="Q43" s="3"/>
    </row>
    <row r="44" spans="2:17" ht="11.1" customHeight="1" thickBot="1">
      <c r="E44" s="108"/>
      <c r="F44" s="109"/>
      <c r="G44" s="110"/>
    </row>
    <row r="45" spans="2:17" ht="39.75" thickBot="1">
      <c r="B45" s="17" t="s">
        <v>23</v>
      </c>
      <c r="C45" s="6">
        <f>COUNTA(C9:C39)</f>
        <v>0</v>
      </c>
      <c r="D45" s="7"/>
      <c r="E45" s="111"/>
      <c r="F45" s="29"/>
      <c r="G45" s="112"/>
      <c r="H45" s="8">
        <f>COUNTIF(H9:H39, "&gt;0")</f>
        <v>0</v>
      </c>
      <c r="I45" t="s">
        <v>22</v>
      </c>
      <c r="L45" s="173"/>
      <c r="M45" s="174"/>
      <c r="N45"/>
      <c r="P45" s="72" t="s">
        <v>10</v>
      </c>
    </row>
    <row r="46" spans="2:17" ht="34.5" thickBot="1">
      <c r="G46" s="23" t="s">
        <v>14</v>
      </c>
      <c r="H46" s="38">
        <f>SUM(H9:H39)</f>
        <v>0</v>
      </c>
      <c r="I46" s="38">
        <f t="shared" ref="I46:J46" si="1">SUM(I9:I39)</f>
        <v>0</v>
      </c>
      <c r="J46" s="38">
        <f t="shared" si="1"/>
        <v>0</v>
      </c>
      <c r="K46" s="123" t="s">
        <v>15</v>
      </c>
      <c r="L46" s="175" t="s">
        <v>34</v>
      </c>
      <c r="M46" s="176" t="s">
        <v>61</v>
      </c>
      <c r="N46" s="32" t="s">
        <v>17</v>
      </c>
      <c r="O46" s="31" t="s">
        <v>27</v>
      </c>
      <c r="P46" s="33" t="str">
        <f>IF(H46=(I46+J46),"◯","×")</f>
        <v>◯</v>
      </c>
    </row>
    <row r="47" spans="2:17" ht="20.25" thickBot="1">
      <c r="C47" s="1"/>
      <c r="D47" s="1"/>
      <c r="E47" s="1"/>
      <c r="F47" s="11"/>
      <c r="G47" s="11"/>
      <c r="H47" s="35" t="s">
        <v>15</v>
      </c>
      <c r="I47" s="12" t="s">
        <v>16</v>
      </c>
      <c r="J47" s="27" t="s">
        <v>17</v>
      </c>
      <c r="O47" s="30"/>
      <c r="Q47" s="13"/>
    </row>
    <row r="48" spans="2:17" ht="33" customHeight="1" thickTop="1">
      <c r="C48" s="21"/>
      <c r="D48" s="22" t="s">
        <v>18</v>
      </c>
      <c r="H48" s="19" t="e">
        <f>$H$46/$H$45</f>
        <v>#DIV/0!</v>
      </c>
      <c r="I48" s="15"/>
      <c r="J48" s="20" t="e">
        <f>$J$46/$H$45</f>
        <v>#DIV/0!</v>
      </c>
    </row>
    <row r="49" spans="8:10" ht="24">
      <c r="H49" s="34" t="s">
        <v>15</v>
      </c>
      <c r="I49" s="18"/>
      <c r="J49" s="26" t="s">
        <v>17</v>
      </c>
    </row>
    <row r="50" spans="8:10">
      <c r="H50" s="37" t="s">
        <v>25</v>
      </c>
      <c r="J50" s="25" t="s">
        <v>26</v>
      </c>
    </row>
  </sheetData>
  <mergeCells count="9">
    <mergeCell ref="N7:N8"/>
    <mergeCell ref="O7:O8"/>
    <mergeCell ref="H2:M2"/>
    <mergeCell ref="B7:B8"/>
    <mergeCell ref="C7:D8"/>
    <mergeCell ref="E7:G8"/>
    <mergeCell ref="H7:K7"/>
    <mergeCell ref="L7:L8"/>
    <mergeCell ref="M7:M8"/>
  </mergeCells>
  <phoneticPr fontId="1"/>
  <pageMargins left="0.51181102362204722" right="0.31496062992125984" top="0.15748031496062992" bottom="0.15748031496062992" header="0.11811023622047245" footer="0.11811023622047245"/>
  <pageSetup paperSize="9" scale="6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2DD5B-9CA8-4CDE-B632-F2E446A5466A}">
  <sheetPr>
    <tabColor rgb="FFFFC000"/>
  </sheetPr>
  <dimension ref="B1:R60"/>
  <sheetViews>
    <sheetView view="pageBreakPreview" topLeftCell="A4" zoomScale="60" zoomScaleNormal="100" workbookViewId="0">
      <selection activeCell="M5" sqref="M5"/>
    </sheetView>
  </sheetViews>
  <sheetFormatPr defaultRowHeight="24"/>
  <cols>
    <col min="1" max="1" width="1.875" customWidth="1"/>
    <col min="2" max="2" width="5.125" style="1" customWidth="1"/>
    <col min="3" max="3" width="6.625" style="156" customWidth="1"/>
    <col min="4" max="4" width="4.625" customWidth="1"/>
    <col min="5" max="5" width="3.5" customWidth="1"/>
    <col min="6" max="6" width="3.875" customWidth="1"/>
    <col min="7" max="7" width="2.5" customWidth="1"/>
    <col min="8" max="8" width="4.125" customWidth="1"/>
    <col min="9" max="9" width="10.125" customWidth="1"/>
    <col min="10" max="10" width="9.75" customWidth="1"/>
    <col min="11" max="11" width="9.5" customWidth="1"/>
    <col min="12" max="12" width="11.5" style="2" customWidth="1"/>
    <col min="13" max="13" width="12.125" style="172" customWidth="1"/>
    <col min="14" max="14" width="12.875" style="172" customWidth="1"/>
    <col min="15" max="15" width="8.5" style="2" customWidth="1"/>
    <col min="16" max="16" width="9.375" customWidth="1"/>
    <col min="17" max="17" width="4.875" customWidth="1"/>
    <col min="18" max="18" width="7.625" style="3" customWidth="1"/>
  </cols>
  <sheetData>
    <row r="1" spans="2:18" ht="20.45" customHeight="1">
      <c r="B1" s="60" t="s">
        <v>35</v>
      </c>
      <c r="C1" s="125"/>
      <c r="D1" s="48"/>
      <c r="E1" s="48"/>
      <c r="F1" s="48"/>
      <c r="G1" s="48"/>
      <c r="H1" s="48"/>
      <c r="I1" s="48"/>
      <c r="J1" s="48"/>
      <c r="K1" s="48"/>
      <c r="L1" s="49"/>
      <c r="M1" s="164"/>
      <c r="N1" s="164"/>
      <c r="O1" s="49"/>
      <c r="P1" s="48"/>
    </row>
    <row r="2" spans="2:18" ht="24.6" customHeight="1">
      <c r="B2" s="50"/>
      <c r="C2" s="62"/>
      <c r="D2" s="48"/>
      <c r="E2" s="48"/>
      <c r="F2" s="48"/>
      <c r="G2" s="48"/>
      <c r="H2" s="48"/>
      <c r="I2" s="212" t="s">
        <v>60</v>
      </c>
      <c r="J2" s="212"/>
      <c r="K2" s="212"/>
      <c r="L2" s="212"/>
      <c r="M2" s="212"/>
      <c r="N2" s="212"/>
      <c r="O2" s="49"/>
      <c r="P2" s="48"/>
    </row>
    <row r="3" spans="2:18" ht="24" customHeight="1">
      <c r="B3" s="50"/>
      <c r="C3" s="62"/>
      <c r="D3" s="48"/>
      <c r="E3" s="48"/>
      <c r="F3" s="48"/>
      <c r="G3" s="48"/>
      <c r="H3" s="48"/>
      <c r="I3" s="48"/>
      <c r="J3" s="48"/>
      <c r="K3" s="48"/>
      <c r="M3" s="165" t="s">
        <v>24</v>
      </c>
      <c r="N3" s="177" t="s">
        <v>30</v>
      </c>
      <c r="O3" s="126">
        <v>4</v>
      </c>
      <c r="P3" s="127">
        <v>5</v>
      </c>
    </row>
    <row r="4" spans="2:18" ht="24.6" customHeight="1">
      <c r="B4" s="50"/>
      <c r="C4" s="62"/>
      <c r="D4" s="48"/>
      <c r="E4" s="48"/>
      <c r="F4" s="48"/>
      <c r="G4" s="48"/>
      <c r="H4" s="48"/>
      <c r="I4" s="48"/>
      <c r="J4" s="48"/>
      <c r="K4" s="48"/>
      <c r="M4" s="165" t="s">
        <v>37</v>
      </c>
      <c r="N4" s="178" t="str">
        <f>+'[1]R8.4'!$N$4</f>
        <v>●●　組合</v>
      </c>
      <c r="O4" s="49"/>
      <c r="P4" s="48"/>
    </row>
    <row r="5" spans="2:18" ht="27" customHeight="1">
      <c r="B5" s="50"/>
      <c r="C5" s="62"/>
      <c r="D5" s="48"/>
      <c r="E5" s="48"/>
      <c r="F5" s="48"/>
      <c r="G5" s="48"/>
      <c r="H5" s="48"/>
      <c r="I5" s="48"/>
      <c r="J5" s="48"/>
      <c r="K5" s="48"/>
      <c r="M5" s="71" t="s">
        <v>39</v>
      </c>
      <c r="N5" s="178" t="str">
        <f>+'[1]R8.4'!$N$5</f>
        <v>●●　●●　　</v>
      </c>
      <c r="O5" s="49"/>
      <c r="P5" s="48"/>
    </row>
    <row r="6" spans="2:18" ht="27" customHeight="1">
      <c r="B6" s="50"/>
      <c r="C6" s="62"/>
      <c r="D6" s="48"/>
      <c r="E6" s="48"/>
      <c r="F6" s="48"/>
      <c r="G6" s="48"/>
      <c r="H6" s="48"/>
      <c r="I6" s="48"/>
      <c r="J6" s="48"/>
      <c r="K6" s="48"/>
      <c r="M6" s="165" t="s">
        <v>40</v>
      </c>
      <c r="O6" s="49"/>
      <c r="P6" s="48"/>
    </row>
    <row r="7" spans="2:18" ht="34.5" customHeight="1" thickBot="1">
      <c r="B7" s="193"/>
      <c r="C7" s="227" t="s">
        <v>2</v>
      </c>
      <c r="D7" s="228"/>
      <c r="E7" s="229"/>
      <c r="F7" s="204" t="s">
        <v>42</v>
      </c>
      <c r="G7" s="205"/>
      <c r="H7" s="206"/>
      <c r="I7" s="203" t="s">
        <v>3</v>
      </c>
      <c r="J7" s="203"/>
      <c r="K7" s="219"/>
      <c r="L7" s="219"/>
      <c r="M7" s="225" t="s">
        <v>58</v>
      </c>
      <c r="N7" s="195" t="s">
        <v>4</v>
      </c>
      <c r="O7" s="193" t="s">
        <v>5</v>
      </c>
      <c r="P7" s="193" t="s">
        <v>6</v>
      </c>
      <c r="Q7" s="4"/>
      <c r="R7" s="211" t="s">
        <v>21</v>
      </c>
    </row>
    <row r="8" spans="2:18" s="1" customFormat="1" ht="33.950000000000003" customHeight="1">
      <c r="B8" s="194"/>
      <c r="C8" s="230"/>
      <c r="D8" s="231"/>
      <c r="E8" s="232"/>
      <c r="F8" s="207"/>
      <c r="G8" s="208"/>
      <c r="H8" s="209"/>
      <c r="I8" s="39" t="s">
        <v>7</v>
      </c>
      <c r="J8" s="78" t="s">
        <v>43</v>
      </c>
      <c r="K8" s="79" t="s">
        <v>9</v>
      </c>
      <c r="L8" s="80" t="s">
        <v>44</v>
      </c>
      <c r="M8" s="226"/>
      <c r="N8" s="196"/>
      <c r="O8" s="194"/>
      <c r="P8" s="194"/>
      <c r="R8" s="211"/>
    </row>
    <row r="9" spans="2:18" ht="20.100000000000001" customHeight="1">
      <c r="B9" s="81">
        <v>1</v>
      </c>
      <c r="C9" s="128">
        <v>4</v>
      </c>
      <c r="D9" s="40">
        <v>1</v>
      </c>
      <c r="E9" s="41" t="s">
        <v>11</v>
      </c>
      <c r="F9" s="82">
        <v>7</v>
      </c>
      <c r="G9" s="83" t="s">
        <v>40</v>
      </c>
      <c r="H9" s="84">
        <v>0</v>
      </c>
      <c r="I9" s="43">
        <v>50</v>
      </c>
      <c r="J9" s="85">
        <v>2</v>
      </c>
      <c r="K9" s="86">
        <v>48</v>
      </c>
      <c r="L9" s="97" t="s">
        <v>62</v>
      </c>
      <c r="M9" s="179"/>
      <c r="N9" s="179"/>
      <c r="O9" s="44"/>
      <c r="P9" s="46"/>
      <c r="R9" s="129" t="str">
        <f>IF(I9=(J9+K9),"◯","×")</f>
        <v>◯</v>
      </c>
    </row>
    <row r="10" spans="2:18" ht="23.45" customHeight="1">
      <c r="B10" s="81">
        <v>2</v>
      </c>
      <c r="C10" s="128"/>
      <c r="D10" s="40">
        <v>2</v>
      </c>
      <c r="E10" s="41" t="s">
        <v>11</v>
      </c>
      <c r="F10" s="89">
        <v>7</v>
      </c>
      <c r="G10" s="83" t="s">
        <v>40</v>
      </c>
      <c r="H10" s="90">
        <v>10</v>
      </c>
      <c r="I10" s="45">
        <v>46</v>
      </c>
      <c r="J10" s="130">
        <v>15</v>
      </c>
      <c r="K10" s="86">
        <v>21</v>
      </c>
      <c r="L10" s="97" t="s">
        <v>63</v>
      </c>
      <c r="M10" s="180"/>
      <c r="N10" s="181"/>
      <c r="O10" s="44"/>
      <c r="P10" s="46"/>
      <c r="R10" s="129" t="str">
        <f t="shared" ref="R10:R39" si="0">IF(I10=(J10+K10),"◯","×")</f>
        <v>×</v>
      </c>
    </row>
    <row r="11" spans="2:18" ht="20.100000000000001" customHeight="1">
      <c r="B11" s="81">
        <v>3</v>
      </c>
      <c r="C11" s="128"/>
      <c r="D11" s="40">
        <v>3</v>
      </c>
      <c r="E11" s="41" t="s">
        <v>11</v>
      </c>
      <c r="F11" s="89">
        <v>7</v>
      </c>
      <c r="G11" s="83" t="s">
        <v>40</v>
      </c>
      <c r="H11" s="90">
        <v>0</v>
      </c>
      <c r="I11" s="46">
        <v>0</v>
      </c>
      <c r="J11" s="40">
        <v>0</v>
      </c>
      <c r="K11" s="96">
        <v>0</v>
      </c>
      <c r="L11" s="97"/>
      <c r="M11" s="180"/>
      <c r="N11" s="181"/>
      <c r="O11" s="44"/>
      <c r="P11" s="46"/>
      <c r="R11" s="129" t="str">
        <f t="shared" si="0"/>
        <v>◯</v>
      </c>
    </row>
    <row r="12" spans="2:18" ht="20.100000000000001" customHeight="1">
      <c r="B12" s="81">
        <v>4</v>
      </c>
      <c r="C12" s="128"/>
      <c r="D12" s="40">
        <v>5</v>
      </c>
      <c r="E12" s="41" t="s">
        <v>11</v>
      </c>
      <c r="F12" s="89">
        <v>7</v>
      </c>
      <c r="G12" s="83" t="s">
        <v>40</v>
      </c>
      <c r="H12" s="90">
        <v>0</v>
      </c>
      <c r="I12" s="46">
        <v>102</v>
      </c>
      <c r="J12" s="40">
        <v>10</v>
      </c>
      <c r="K12" s="96">
        <v>98</v>
      </c>
      <c r="L12" s="97" t="s">
        <v>49</v>
      </c>
      <c r="M12" s="180"/>
      <c r="N12" s="180"/>
      <c r="O12" s="44"/>
      <c r="P12" s="46"/>
      <c r="R12" s="129" t="str">
        <f t="shared" si="0"/>
        <v>×</v>
      </c>
    </row>
    <row r="13" spans="2:18" ht="20.100000000000001" customHeight="1">
      <c r="B13" s="131">
        <v>5</v>
      </c>
      <c r="C13" s="132"/>
      <c r="D13" s="133">
        <v>6</v>
      </c>
      <c r="E13" s="134" t="s">
        <v>11</v>
      </c>
      <c r="F13" s="89">
        <v>7</v>
      </c>
      <c r="G13" s="83" t="s">
        <v>40</v>
      </c>
      <c r="H13" s="90">
        <v>0</v>
      </c>
      <c r="I13" s="135">
        <v>0</v>
      </c>
      <c r="J13" s="133">
        <v>0</v>
      </c>
      <c r="K13" s="136">
        <v>0</v>
      </c>
      <c r="L13" s="137"/>
      <c r="M13" s="182"/>
      <c r="N13" s="182"/>
      <c r="O13" s="138"/>
      <c r="P13" s="135"/>
      <c r="R13" s="129" t="str">
        <f t="shared" si="0"/>
        <v>◯</v>
      </c>
    </row>
    <row r="14" spans="2:18" ht="20.100000000000001" customHeight="1">
      <c r="B14" s="81">
        <v>6</v>
      </c>
      <c r="C14" s="128"/>
      <c r="D14" s="40">
        <v>15</v>
      </c>
      <c r="E14" s="41" t="s">
        <v>11</v>
      </c>
      <c r="F14" s="89">
        <v>7</v>
      </c>
      <c r="G14" s="83" t="s">
        <v>40</v>
      </c>
      <c r="H14" s="90">
        <v>0</v>
      </c>
      <c r="I14" s="135">
        <v>0</v>
      </c>
      <c r="J14" s="133">
        <v>0</v>
      </c>
      <c r="K14" s="136">
        <v>0</v>
      </c>
      <c r="L14" s="97"/>
      <c r="M14" s="180"/>
      <c r="N14" s="180"/>
      <c r="O14" s="44"/>
      <c r="P14" s="46"/>
      <c r="R14" s="129" t="str">
        <f t="shared" si="0"/>
        <v>◯</v>
      </c>
    </row>
    <row r="15" spans="2:18" ht="20.100000000000001" customHeight="1">
      <c r="B15" s="81">
        <v>7</v>
      </c>
      <c r="C15" s="128"/>
      <c r="D15" s="40">
        <v>16</v>
      </c>
      <c r="E15" s="41" t="s">
        <v>11</v>
      </c>
      <c r="F15" s="89">
        <v>7</v>
      </c>
      <c r="G15" s="83" t="s">
        <v>40</v>
      </c>
      <c r="H15" s="90">
        <v>0</v>
      </c>
      <c r="I15" s="46">
        <v>9</v>
      </c>
      <c r="J15" s="40">
        <v>0</v>
      </c>
      <c r="K15" s="96">
        <v>9</v>
      </c>
      <c r="L15" s="97" t="s">
        <v>62</v>
      </c>
      <c r="M15" s="180"/>
      <c r="N15" s="181"/>
      <c r="O15" s="44"/>
      <c r="P15" s="46"/>
      <c r="R15" s="129" t="str">
        <f t="shared" si="0"/>
        <v>◯</v>
      </c>
    </row>
    <row r="16" spans="2:18" ht="20.100000000000001" customHeight="1">
      <c r="B16" s="81">
        <v>8</v>
      </c>
      <c r="C16" s="128"/>
      <c r="D16" s="40">
        <v>17</v>
      </c>
      <c r="E16" s="41" t="s">
        <v>11</v>
      </c>
      <c r="F16" s="89">
        <v>7</v>
      </c>
      <c r="G16" s="83" t="s">
        <v>40</v>
      </c>
      <c r="H16" s="90">
        <v>0</v>
      </c>
      <c r="I16" s="46">
        <v>20</v>
      </c>
      <c r="J16" s="40">
        <v>5</v>
      </c>
      <c r="K16" s="96">
        <v>15</v>
      </c>
      <c r="L16" s="97" t="s">
        <v>49</v>
      </c>
      <c r="M16" s="180"/>
      <c r="N16" s="181"/>
      <c r="O16" s="44"/>
      <c r="P16" s="46"/>
      <c r="R16" s="129" t="str">
        <f t="shared" si="0"/>
        <v>◯</v>
      </c>
    </row>
    <row r="17" spans="2:18" ht="20.100000000000001" customHeight="1">
      <c r="B17" s="81">
        <v>9</v>
      </c>
      <c r="C17" s="128"/>
      <c r="D17" s="40">
        <v>18</v>
      </c>
      <c r="E17" s="41" t="s">
        <v>11</v>
      </c>
      <c r="F17" s="89">
        <v>7</v>
      </c>
      <c r="G17" s="83" t="s">
        <v>40</v>
      </c>
      <c r="H17" s="90">
        <v>0</v>
      </c>
      <c r="I17" s="46">
        <v>25</v>
      </c>
      <c r="J17" s="40">
        <v>11</v>
      </c>
      <c r="K17" s="96">
        <v>14</v>
      </c>
      <c r="L17" s="97" t="s">
        <v>62</v>
      </c>
      <c r="M17" s="180"/>
      <c r="N17" s="183"/>
      <c r="O17" s="44"/>
      <c r="P17" s="46"/>
      <c r="R17" s="129" t="str">
        <f t="shared" si="0"/>
        <v>◯</v>
      </c>
    </row>
    <row r="18" spans="2:18" ht="20.100000000000001" customHeight="1">
      <c r="B18" s="81">
        <v>10</v>
      </c>
      <c r="C18" s="128"/>
      <c r="D18" s="40">
        <v>19</v>
      </c>
      <c r="E18" s="41" t="s">
        <v>11</v>
      </c>
      <c r="F18" s="89">
        <v>7</v>
      </c>
      <c r="G18" s="83" t="s">
        <v>40</v>
      </c>
      <c r="H18" s="90">
        <v>0</v>
      </c>
      <c r="I18" s="135">
        <v>10</v>
      </c>
      <c r="J18" s="133">
        <v>10</v>
      </c>
      <c r="K18" s="136">
        <v>0</v>
      </c>
      <c r="L18" s="97"/>
      <c r="M18" s="180"/>
      <c r="N18" s="180"/>
      <c r="O18" s="44"/>
      <c r="P18" s="46"/>
      <c r="R18" s="129" t="str">
        <f t="shared" si="0"/>
        <v>◯</v>
      </c>
    </row>
    <row r="19" spans="2:18" ht="20.100000000000001" customHeight="1">
      <c r="B19" s="131">
        <v>11</v>
      </c>
      <c r="C19" s="132"/>
      <c r="D19" s="40">
        <v>20</v>
      </c>
      <c r="E19" s="134" t="s">
        <v>11</v>
      </c>
      <c r="F19" s="89">
        <v>7</v>
      </c>
      <c r="G19" s="83" t="s">
        <v>40</v>
      </c>
      <c r="H19" s="90">
        <v>0</v>
      </c>
      <c r="I19" s="135">
        <v>10</v>
      </c>
      <c r="J19" s="133">
        <v>10</v>
      </c>
      <c r="K19" s="136">
        <v>0</v>
      </c>
      <c r="L19" s="137"/>
      <c r="M19" s="182"/>
      <c r="N19" s="184"/>
      <c r="O19" s="138"/>
      <c r="P19" s="135"/>
      <c r="R19" s="129" t="str">
        <f t="shared" si="0"/>
        <v>◯</v>
      </c>
    </row>
    <row r="20" spans="2:18" ht="20.100000000000001" customHeight="1">
      <c r="B20" s="81">
        <v>12</v>
      </c>
      <c r="C20" s="128"/>
      <c r="D20" s="40">
        <v>25</v>
      </c>
      <c r="E20" s="41" t="s">
        <v>11</v>
      </c>
      <c r="F20" s="89">
        <v>7</v>
      </c>
      <c r="G20" s="83" t="s">
        <v>40</v>
      </c>
      <c r="H20" s="90">
        <v>0</v>
      </c>
      <c r="I20" s="135">
        <v>0</v>
      </c>
      <c r="J20" s="133">
        <v>0</v>
      </c>
      <c r="K20" s="136">
        <v>1</v>
      </c>
      <c r="L20" s="97" t="s">
        <v>64</v>
      </c>
      <c r="M20" s="180"/>
      <c r="N20" s="180"/>
      <c r="O20" s="44"/>
      <c r="P20" s="46"/>
      <c r="R20" s="129" t="str">
        <f t="shared" si="0"/>
        <v>×</v>
      </c>
    </row>
    <row r="21" spans="2:18" ht="20.100000000000001" customHeight="1">
      <c r="B21" s="81">
        <v>13</v>
      </c>
      <c r="C21" s="128"/>
      <c r="D21" s="40">
        <v>28</v>
      </c>
      <c r="E21" s="41" t="s">
        <v>11</v>
      </c>
      <c r="F21" s="89">
        <v>7</v>
      </c>
      <c r="G21" s="83" t="s">
        <v>40</v>
      </c>
      <c r="H21" s="90">
        <v>0</v>
      </c>
      <c r="I21" s="135">
        <v>1</v>
      </c>
      <c r="J21" s="133">
        <v>0</v>
      </c>
      <c r="K21" s="136">
        <v>0</v>
      </c>
      <c r="L21" s="97"/>
      <c r="M21" s="180"/>
      <c r="N21" s="180"/>
      <c r="O21" s="44"/>
      <c r="P21" s="46"/>
      <c r="R21" s="129" t="str">
        <f t="shared" si="0"/>
        <v>×</v>
      </c>
    </row>
    <row r="22" spans="2:18" ht="20.100000000000001" customHeight="1">
      <c r="B22" s="81">
        <v>14</v>
      </c>
      <c r="C22" s="128"/>
      <c r="D22" s="40">
        <v>30</v>
      </c>
      <c r="E22" s="41" t="s">
        <v>11</v>
      </c>
      <c r="F22" s="89">
        <v>7</v>
      </c>
      <c r="G22" s="83" t="s">
        <v>40</v>
      </c>
      <c r="H22" s="90">
        <v>0</v>
      </c>
      <c r="I22" s="135">
        <v>1</v>
      </c>
      <c r="J22" s="133">
        <v>1</v>
      </c>
      <c r="K22" s="136">
        <v>0</v>
      </c>
      <c r="L22" s="97"/>
      <c r="M22" s="180"/>
      <c r="N22" s="180"/>
      <c r="O22" s="44"/>
      <c r="P22" s="46"/>
      <c r="R22" s="129" t="str">
        <f t="shared" si="0"/>
        <v>◯</v>
      </c>
    </row>
    <row r="23" spans="2:18" ht="20.100000000000001" customHeight="1" thickBot="1">
      <c r="B23" s="139">
        <v>15</v>
      </c>
      <c r="C23" s="140"/>
      <c r="D23" s="141"/>
      <c r="E23" s="142" t="s">
        <v>11</v>
      </c>
      <c r="F23" s="143"/>
      <c r="G23" s="144" t="s">
        <v>55</v>
      </c>
      <c r="H23" s="145"/>
      <c r="I23" s="146"/>
      <c r="J23" s="141"/>
      <c r="K23" s="103"/>
      <c r="L23" s="104"/>
      <c r="M23" s="185"/>
      <c r="N23" s="185"/>
      <c r="O23" s="147"/>
      <c r="P23" s="146"/>
      <c r="R23" s="129" t="str">
        <f t="shared" si="0"/>
        <v>◯</v>
      </c>
    </row>
    <row r="24" spans="2:18" ht="20.100000000000001" customHeight="1">
      <c r="B24" s="131">
        <v>1</v>
      </c>
      <c r="C24" s="132">
        <v>5</v>
      </c>
      <c r="D24" s="133">
        <v>1</v>
      </c>
      <c r="E24" s="134" t="s">
        <v>11</v>
      </c>
      <c r="F24" s="148">
        <v>7</v>
      </c>
      <c r="G24" s="149" t="s">
        <v>40</v>
      </c>
      <c r="H24" s="150">
        <v>0</v>
      </c>
      <c r="I24" s="135">
        <v>5</v>
      </c>
      <c r="J24" s="133">
        <v>5</v>
      </c>
      <c r="K24" s="136">
        <v>0</v>
      </c>
      <c r="L24" s="137" t="s">
        <v>65</v>
      </c>
      <c r="M24" s="182"/>
      <c r="N24" s="182"/>
      <c r="O24" s="138"/>
      <c r="P24" s="135"/>
      <c r="R24" s="129" t="str">
        <f t="shared" si="0"/>
        <v>◯</v>
      </c>
    </row>
    <row r="25" spans="2:18" ht="20.100000000000001" customHeight="1">
      <c r="B25" s="81">
        <f>B24+1</f>
        <v>2</v>
      </c>
      <c r="C25" s="128"/>
      <c r="D25" s="40">
        <v>2</v>
      </c>
      <c r="E25" s="41" t="s">
        <v>11</v>
      </c>
      <c r="F25" s="89">
        <v>7</v>
      </c>
      <c r="G25" s="83" t="s">
        <v>40</v>
      </c>
      <c r="H25" s="90">
        <v>0</v>
      </c>
      <c r="I25" s="46">
        <v>10</v>
      </c>
      <c r="J25" s="40">
        <v>5</v>
      </c>
      <c r="K25" s="96">
        <v>5</v>
      </c>
      <c r="L25" s="97" t="s">
        <v>49</v>
      </c>
      <c r="M25" s="180"/>
      <c r="N25" s="180"/>
      <c r="O25" s="44"/>
      <c r="P25" s="46"/>
      <c r="R25" s="129" t="str">
        <f t="shared" si="0"/>
        <v>◯</v>
      </c>
    </row>
    <row r="26" spans="2:18" ht="20.100000000000001" customHeight="1">
      <c r="B26" s="81">
        <f t="shared" ref="B26:B39" si="1">B25+1</f>
        <v>3</v>
      </c>
      <c r="C26" s="128"/>
      <c r="D26" s="40">
        <v>3</v>
      </c>
      <c r="E26" s="41" t="s">
        <v>11</v>
      </c>
      <c r="F26" s="89">
        <v>7</v>
      </c>
      <c r="G26" s="83" t="s">
        <v>40</v>
      </c>
      <c r="H26" s="90">
        <v>0</v>
      </c>
      <c r="I26" s="46">
        <v>15</v>
      </c>
      <c r="J26" s="40">
        <v>0</v>
      </c>
      <c r="K26" s="96">
        <v>15</v>
      </c>
      <c r="L26" s="97" t="s">
        <v>62</v>
      </c>
      <c r="M26" s="180"/>
      <c r="N26" s="180"/>
      <c r="O26" s="44"/>
      <c r="P26" s="46"/>
      <c r="R26" s="129" t="str">
        <f t="shared" si="0"/>
        <v>◯</v>
      </c>
    </row>
    <row r="27" spans="2:18" ht="20.100000000000001" customHeight="1">
      <c r="B27" s="81">
        <f t="shared" si="1"/>
        <v>4</v>
      </c>
      <c r="C27" s="128"/>
      <c r="D27" s="40">
        <v>5</v>
      </c>
      <c r="E27" s="41" t="s">
        <v>11</v>
      </c>
      <c r="F27" s="89">
        <v>7</v>
      </c>
      <c r="G27" s="83" t="s">
        <v>40</v>
      </c>
      <c r="H27" s="90">
        <v>0</v>
      </c>
      <c r="I27" s="46">
        <v>20</v>
      </c>
      <c r="J27" s="40">
        <v>5</v>
      </c>
      <c r="K27" s="96">
        <v>15</v>
      </c>
      <c r="L27" s="97" t="s">
        <v>49</v>
      </c>
      <c r="M27" s="180"/>
      <c r="N27" s="180"/>
      <c r="O27" s="44"/>
      <c r="P27" s="46"/>
      <c r="R27" s="129" t="str">
        <f t="shared" si="0"/>
        <v>◯</v>
      </c>
    </row>
    <row r="28" spans="2:18" ht="20.100000000000001" customHeight="1">
      <c r="B28" s="81">
        <f t="shared" si="1"/>
        <v>5</v>
      </c>
      <c r="C28" s="128"/>
      <c r="D28" s="40">
        <v>7</v>
      </c>
      <c r="E28" s="41" t="s">
        <v>11</v>
      </c>
      <c r="F28" s="89">
        <v>7</v>
      </c>
      <c r="G28" s="83" t="s">
        <v>40</v>
      </c>
      <c r="H28" s="90">
        <v>0</v>
      </c>
      <c r="I28" s="46">
        <v>25</v>
      </c>
      <c r="J28" s="40">
        <v>11</v>
      </c>
      <c r="K28" s="96">
        <v>14</v>
      </c>
      <c r="L28" s="97" t="s">
        <v>49</v>
      </c>
      <c r="M28" s="180"/>
      <c r="N28" s="180"/>
      <c r="O28" s="44"/>
      <c r="P28" s="46"/>
      <c r="R28" s="129" t="str">
        <f t="shared" si="0"/>
        <v>◯</v>
      </c>
    </row>
    <row r="29" spans="2:18" ht="20.100000000000001" customHeight="1">
      <c r="B29" s="81">
        <f t="shared" si="1"/>
        <v>6</v>
      </c>
      <c r="C29" s="132"/>
      <c r="D29" s="133">
        <v>9</v>
      </c>
      <c r="E29" s="134" t="s">
        <v>11</v>
      </c>
      <c r="F29" s="148">
        <v>7</v>
      </c>
      <c r="G29" s="149" t="s">
        <v>55</v>
      </c>
      <c r="H29" s="150">
        <v>0</v>
      </c>
      <c r="I29" s="135">
        <v>0</v>
      </c>
      <c r="J29" s="133">
        <v>0</v>
      </c>
      <c r="K29" s="136">
        <v>0</v>
      </c>
      <c r="L29" s="137"/>
      <c r="M29" s="182"/>
      <c r="N29" s="182"/>
      <c r="O29" s="138"/>
      <c r="P29" s="135"/>
      <c r="R29" s="129" t="str">
        <f t="shared" si="0"/>
        <v>◯</v>
      </c>
    </row>
    <row r="30" spans="2:18" ht="20.100000000000001" customHeight="1">
      <c r="B30" s="81">
        <f t="shared" si="1"/>
        <v>7</v>
      </c>
      <c r="C30" s="128"/>
      <c r="D30" s="40">
        <v>10</v>
      </c>
      <c r="E30" s="41" t="s">
        <v>11</v>
      </c>
      <c r="F30" s="89">
        <v>7</v>
      </c>
      <c r="G30" s="83" t="s">
        <v>55</v>
      </c>
      <c r="H30" s="90">
        <v>0</v>
      </c>
      <c r="I30" s="46">
        <v>100</v>
      </c>
      <c r="J30" s="40">
        <v>0</v>
      </c>
      <c r="K30" s="96">
        <v>100</v>
      </c>
      <c r="L30" s="97" t="s">
        <v>62</v>
      </c>
      <c r="M30" s="182"/>
      <c r="N30" s="182"/>
      <c r="O30" s="138"/>
      <c r="P30" s="135"/>
      <c r="R30" s="129" t="str">
        <f t="shared" si="0"/>
        <v>◯</v>
      </c>
    </row>
    <row r="31" spans="2:18" ht="20.100000000000001" customHeight="1">
      <c r="B31" s="81">
        <f t="shared" si="1"/>
        <v>8</v>
      </c>
      <c r="C31" s="128"/>
      <c r="D31" s="40">
        <v>15</v>
      </c>
      <c r="E31" s="41" t="s">
        <v>11</v>
      </c>
      <c r="F31" s="89">
        <v>7</v>
      </c>
      <c r="G31" s="83" t="s">
        <v>55</v>
      </c>
      <c r="H31" s="90">
        <v>0</v>
      </c>
      <c r="I31" s="46">
        <v>50</v>
      </c>
      <c r="J31" s="40">
        <v>0</v>
      </c>
      <c r="K31" s="96">
        <v>50</v>
      </c>
      <c r="L31" s="97" t="s">
        <v>64</v>
      </c>
      <c r="M31" s="180"/>
      <c r="N31" s="180"/>
      <c r="O31" s="44"/>
      <c r="P31" s="46"/>
      <c r="R31" s="129" t="str">
        <f t="shared" si="0"/>
        <v>◯</v>
      </c>
    </row>
    <row r="32" spans="2:18" ht="20.100000000000001" customHeight="1">
      <c r="B32" s="81">
        <f t="shared" si="1"/>
        <v>9</v>
      </c>
      <c r="C32" s="128"/>
      <c r="D32" s="40">
        <v>16</v>
      </c>
      <c r="E32" s="41" t="s">
        <v>11</v>
      </c>
      <c r="F32" s="89">
        <v>7</v>
      </c>
      <c r="G32" s="83" t="s">
        <v>55</v>
      </c>
      <c r="H32" s="90">
        <v>0</v>
      </c>
      <c r="I32" s="46">
        <v>0</v>
      </c>
      <c r="J32" s="40">
        <v>0</v>
      </c>
      <c r="K32" s="96">
        <v>0</v>
      </c>
      <c r="L32" s="97"/>
      <c r="M32" s="180"/>
      <c r="N32" s="180"/>
      <c r="O32" s="44"/>
      <c r="P32" s="46"/>
      <c r="R32" s="129" t="str">
        <f t="shared" si="0"/>
        <v>◯</v>
      </c>
    </row>
    <row r="33" spans="2:18" ht="20.100000000000001" customHeight="1">
      <c r="B33" s="81">
        <f t="shared" si="1"/>
        <v>10</v>
      </c>
      <c r="C33" s="128"/>
      <c r="D33" s="40">
        <v>17</v>
      </c>
      <c r="E33" s="41" t="s">
        <v>11</v>
      </c>
      <c r="F33" s="89">
        <v>7</v>
      </c>
      <c r="G33" s="83" t="s">
        <v>55</v>
      </c>
      <c r="H33" s="90">
        <v>0</v>
      </c>
      <c r="I33" s="46">
        <v>20</v>
      </c>
      <c r="J33" s="40">
        <v>18</v>
      </c>
      <c r="K33" s="96">
        <v>2</v>
      </c>
      <c r="L33" s="97" t="s">
        <v>49</v>
      </c>
      <c r="M33" s="180"/>
      <c r="N33" s="180"/>
      <c r="O33" s="44"/>
      <c r="P33" s="46"/>
      <c r="R33" s="129" t="str">
        <f t="shared" si="0"/>
        <v>◯</v>
      </c>
    </row>
    <row r="34" spans="2:18" ht="20.100000000000001" customHeight="1">
      <c r="B34" s="81">
        <f t="shared" si="1"/>
        <v>11</v>
      </c>
      <c r="C34" s="128"/>
      <c r="D34" s="40">
        <v>18</v>
      </c>
      <c r="E34" s="41" t="s">
        <v>11</v>
      </c>
      <c r="F34" s="89">
        <v>7</v>
      </c>
      <c r="G34" s="83" t="s">
        <v>55</v>
      </c>
      <c r="H34" s="90">
        <v>0</v>
      </c>
      <c r="I34" s="46">
        <v>25</v>
      </c>
      <c r="J34" s="40">
        <v>11</v>
      </c>
      <c r="K34" s="96">
        <v>14</v>
      </c>
      <c r="L34" s="97" t="s">
        <v>49</v>
      </c>
      <c r="M34" s="180"/>
      <c r="N34" s="180"/>
      <c r="O34" s="44"/>
      <c r="P34" s="46"/>
      <c r="R34" s="129" t="str">
        <f t="shared" si="0"/>
        <v>◯</v>
      </c>
    </row>
    <row r="35" spans="2:18" ht="20.100000000000001" customHeight="1">
      <c r="B35" s="81">
        <f t="shared" si="1"/>
        <v>12</v>
      </c>
      <c r="C35" s="128"/>
      <c r="D35" s="40">
        <v>19</v>
      </c>
      <c r="E35" s="41" t="s">
        <v>11</v>
      </c>
      <c r="F35" s="89">
        <v>7</v>
      </c>
      <c r="G35" s="83" t="s">
        <v>55</v>
      </c>
      <c r="H35" s="90">
        <v>0</v>
      </c>
      <c r="I35" s="46">
        <v>5</v>
      </c>
      <c r="J35" s="40">
        <v>0</v>
      </c>
      <c r="K35" s="96">
        <v>5</v>
      </c>
      <c r="L35" s="97" t="s">
        <v>62</v>
      </c>
      <c r="M35" s="180"/>
      <c r="N35" s="180"/>
      <c r="O35" s="44"/>
      <c r="P35" s="46"/>
      <c r="R35" s="129" t="str">
        <f t="shared" si="0"/>
        <v>◯</v>
      </c>
    </row>
    <row r="36" spans="2:18" ht="20.100000000000001" customHeight="1">
      <c r="B36" s="81">
        <f t="shared" si="1"/>
        <v>13</v>
      </c>
      <c r="C36" s="128"/>
      <c r="D36" s="40">
        <v>20</v>
      </c>
      <c r="E36" s="41" t="s">
        <v>11</v>
      </c>
      <c r="F36" s="89">
        <v>7</v>
      </c>
      <c r="G36" s="83" t="s">
        <v>55</v>
      </c>
      <c r="H36" s="90">
        <v>0</v>
      </c>
      <c r="I36" s="46">
        <v>0</v>
      </c>
      <c r="J36" s="40">
        <v>0</v>
      </c>
      <c r="K36" s="96">
        <v>0</v>
      </c>
      <c r="L36" s="97"/>
      <c r="M36" s="180"/>
      <c r="N36" s="180"/>
      <c r="O36" s="44"/>
      <c r="P36" s="46"/>
      <c r="R36" s="129" t="str">
        <f t="shared" si="0"/>
        <v>◯</v>
      </c>
    </row>
    <row r="37" spans="2:18" ht="20.100000000000001" customHeight="1">
      <c r="B37" s="81">
        <f t="shared" si="1"/>
        <v>14</v>
      </c>
      <c r="C37" s="128"/>
      <c r="D37" s="40">
        <v>22</v>
      </c>
      <c r="E37" s="41" t="s">
        <v>11</v>
      </c>
      <c r="F37" s="89">
        <v>7</v>
      </c>
      <c r="G37" s="83" t="s">
        <v>55</v>
      </c>
      <c r="H37" s="90">
        <v>0</v>
      </c>
      <c r="I37" s="46">
        <v>20</v>
      </c>
      <c r="J37" s="40">
        <v>5</v>
      </c>
      <c r="K37" s="96">
        <v>15</v>
      </c>
      <c r="L37" s="97" t="s">
        <v>62</v>
      </c>
      <c r="M37" s="180"/>
      <c r="N37" s="180"/>
      <c r="O37" s="44"/>
      <c r="P37" s="46"/>
      <c r="R37" s="129" t="str">
        <f t="shared" si="0"/>
        <v>◯</v>
      </c>
    </row>
    <row r="38" spans="2:18" ht="20.100000000000001" customHeight="1">
      <c r="B38" s="81">
        <f t="shared" si="1"/>
        <v>15</v>
      </c>
      <c r="C38" s="128"/>
      <c r="D38" s="40">
        <v>25</v>
      </c>
      <c r="E38" s="41" t="s">
        <v>31</v>
      </c>
      <c r="F38" s="89">
        <v>7</v>
      </c>
      <c r="G38" s="83" t="s">
        <v>55</v>
      </c>
      <c r="H38" s="90">
        <v>0</v>
      </c>
      <c r="I38" s="46">
        <v>25</v>
      </c>
      <c r="J38" s="40">
        <v>2</v>
      </c>
      <c r="K38" s="96">
        <v>23</v>
      </c>
      <c r="L38" s="97" t="s">
        <v>64</v>
      </c>
      <c r="M38" s="180"/>
      <c r="N38" s="180"/>
      <c r="O38" s="44"/>
      <c r="P38" s="46"/>
      <c r="R38" s="129" t="str">
        <f t="shared" si="0"/>
        <v>◯</v>
      </c>
    </row>
    <row r="39" spans="2:18" ht="21.75" thickBot="1">
      <c r="B39" s="81">
        <f t="shared" si="1"/>
        <v>16</v>
      </c>
      <c r="C39" s="128"/>
      <c r="D39" s="40">
        <v>27</v>
      </c>
      <c r="E39" s="41" t="s">
        <v>31</v>
      </c>
      <c r="F39" s="89">
        <v>7</v>
      </c>
      <c r="G39" s="83" t="s">
        <v>55</v>
      </c>
      <c r="H39" s="90">
        <v>0</v>
      </c>
      <c r="I39" s="46">
        <v>1</v>
      </c>
      <c r="J39" s="40">
        <v>0</v>
      </c>
      <c r="K39" s="151">
        <v>1</v>
      </c>
      <c r="L39" s="152" t="s">
        <v>62</v>
      </c>
      <c r="M39" s="180"/>
      <c r="N39" s="180"/>
      <c r="O39" s="44"/>
      <c r="P39" s="46"/>
      <c r="R39" s="129" t="str">
        <f t="shared" si="0"/>
        <v>◯</v>
      </c>
    </row>
    <row r="40" spans="2:18" ht="14.1" customHeight="1">
      <c r="B40" s="51"/>
      <c r="C40" s="153"/>
      <c r="D40" s="48"/>
      <c r="E40" s="48"/>
      <c r="F40" s="48"/>
      <c r="G40" s="48"/>
      <c r="H40" s="48"/>
      <c r="I40" s="48"/>
      <c r="J40" s="48"/>
      <c r="K40" s="154"/>
      <c r="L40" s="155"/>
      <c r="M40" s="164"/>
      <c r="N40" s="164"/>
      <c r="O40" s="49"/>
      <c r="P40" s="48"/>
    </row>
    <row r="41" spans="2:18" s="5" customFormat="1" ht="18">
      <c r="B41" s="53" t="s">
        <v>13</v>
      </c>
      <c r="C41" s="54"/>
      <c r="D41" s="54"/>
      <c r="E41" s="74"/>
      <c r="F41" s="56"/>
      <c r="G41" s="75"/>
      <c r="H41" s="54"/>
      <c r="I41" s="54"/>
      <c r="J41" s="54"/>
      <c r="K41" s="55"/>
      <c r="L41" s="54"/>
      <c r="M41" s="186"/>
      <c r="N41" s="187"/>
      <c r="O41" s="54"/>
      <c r="Q41" s="76"/>
    </row>
    <row r="42" spans="2:18" s="5" customFormat="1" ht="18">
      <c r="B42" s="53" t="s">
        <v>52</v>
      </c>
      <c r="C42" s="54"/>
      <c r="D42" s="54"/>
      <c r="E42" s="74"/>
      <c r="F42" s="56"/>
      <c r="G42" s="75"/>
      <c r="H42" s="54"/>
      <c r="I42" s="54"/>
      <c r="J42" s="54"/>
      <c r="K42" s="55"/>
      <c r="L42" s="54"/>
      <c r="M42" s="186"/>
      <c r="N42" s="187"/>
      <c r="O42" s="54"/>
      <c r="Q42" s="76"/>
    </row>
    <row r="43" spans="2:18" s="5" customFormat="1" ht="15.75">
      <c r="B43" s="53" t="s">
        <v>53</v>
      </c>
      <c r="C43" s="54"/>
      <c r="D43" s="54"/>
      <c r="E43" s="54"/>
      <c r="F43" s="54"/>
      <c r="G43" s="54"/>
      <c r="H43" s="54"/>
      <c r="I43" s="54"/>
      <c r="J43" s="55"/>
      <c r="K43" s="54"/>
      <c r="L43" s="57"/>
      <c r="M43" s="188"/>
      <c r="N43" s="187"/>
      <c r="O43" s="54"/>
      <c r="Q43" s="3"/>
    </row>
    <row r="44" spans="2:18" ht="15.75" customHeight="1">
      <c r="B44" s="53" t="s">
        <v>54</v>
      </c>
      <c r="C44"/>
      <c r="J44" s="2"/>
      <c r="L44" s="14"/>
      <c r="M44" s="189"/>
      <c r="N44" s="190"/>
      <c r="O44"/>
      <c r="Q44" s="3"/>
      <c r="R44"/>
    </row>
    <row r="45" spans="2:18" s="5" customFormat="1" ht="16.5">
      <c r="B45" s="53"/>
      <c r="C45" s="153"/>
      <c r="D45" s="54"/>
      <c r="E45" s="54"/>
      <c r="F45" s="54"/>
      <c r="G45" s="54"/>
      <c r="H45" s="54"/>
      <c r="I45" s="54"/>
      <c r="J45" s="54"/>
      <c r="K45" s="54"/>
      <c r="L45" s="55"/>
      <c r="M45" s="171"/>
      <c r="N45" s="171"/>
      <c r="O45" s="55"/>
      <c r="P45" s="54"/>
      <c r="R45" s="3"/>
    </row>
    <row r="46" spans="2:18" ht="11.1" customHeight="1" thickBot="1"/>
    <row r="47" spans="2:18" ht="48.75" thickBot="1">
      <c r="B47" s="6" t="s">
        <v>66</v>
      </c>
      <c r="C47" s="157" t="s">
        <v>23</v>
      </c>
      <c r="D47" s="6">
        <f>COUNTA(D9:D23)</f>
        <v>14</v>
      </c>
      <c r="E47" s="7"/>
      <c r="F47" s="7"/>
      <c r="G47" s="7"/>
      <c r="H47" s="7"/>
      <c r="I47" s="8">
        <f>COUNTIF(I9:I23, "&gt;0")</f>
        <v>10</v>
      </c>
      <c r="J47" t="s">
        <v>67</v>
      </c>
    </row>
    <row r="48" spans="2:18" ht="13.5" customHeight="1" thickBot="1">
      <c r="B48" s="17"/>
      <c r="C48" s="157"/>
      <c r="D48" s="6"/>
      <c r="E48" s="7"/>
      <c r="F48" s="7"/>
      <c r="G48" s="7"/>
      <c r="H48" s="7"/>
      <c r="I48" s="158"/>
    </row>
    <row r="49" spans="2:18" ht="39" customHeight="1" thickBot="1">
      <c r="F49" s="9"/>
      <c r="G49" s="9"/>
      <c r="H49" s="9"/>
      <c r="I49" s="38">
        <f>SUM(I9:I23)</f>
        <v>274</v>
      </c>
      <c r="J49" s="38">
        <f t="shared" ref="J49:K49" si="2">SUM(J9:J23)</f>
        <v>64</v>
      </c>
      <c r="K49" s="38">
        <f t="shared" si="2"/>
        <v>206</v>
      </c>
      <c r="L49" s="123" t="s">
        <v>15</v>
      </c>
      <c r="M49" s="191" t="s">
        <v>20</v>
      </c>
      <c r="N49" s="192" t="s">
        <v>16</v>
      </c>
      <c r="O49" s="28" t="s">
        <v>19</v>
      </c>
      <c r="P49" s="32" t="s">
        <v>17</v>
      </c>
      <c r="Q49" s="31" t="s">
        <v>27</v>
      </c>
      <c r="R49" s="33" t="str">
        <f>IF(I49=(J49+K49),"◯","×")</f>
        <v>×</v>
      </c>
    </row>
    <row r="50" spans="2:18" ht="24.75" thickBot="1">
      <c r="D50" s="10"/>
      <c r="E50" s="11"/>
      <c r="F50" s="11"/>
      <c r="G50" s="11"/>
      <c r="H50" s="11"/>
      <c r="I50" s="35" t="s">
        <v>15</v>
      </c>
      <c r="J50" s="12" t="s">
        <v>16</v>
      </c>
      <c r="K50" s="27" t="s">
        <v>17</v>
      </c>
      <c r="P50" s="30"/>
      <c r="R50" s="13"/>
    </row>
    <row r="51" spans="2:18" ht="33" customHeight="1" thickTop="1">
      <c r="D51" s="21"/>
      <c r="E51" s="22" t="s">
        <v>18</v>
      </c>
      <c r="F51" s="22"/>
      <c r="G51" s="22"/>
      <c r="H51" s="22"/>
      <c r="I51" s="19">
        <f>$I$49/$I$47</f>
        <v>27.4</v>
      </c>
      <c r="J51" s="15"/>
      <c r="K51" s="20">
        <f>$K$49/$I$47</f>
        <v>20.6</v>
      </c>
    </row>
    <row r="52" spans="2:18">
      <c r="I52" s="34" t="s">
        <v>15</v>
      </c>
      <c r="J52" s="18"/>
      <c r="K52" s="26" t="s">
        <v>17</v>
      </c>
    </row>
    <row r="53" spans="2:18">
      <c r="I53" s="37" t="s">
        <v>25</v>
      </c>
      <c r="K53" s="25" t="s">
        <v>26</v>
      </c>
    </row>
    <row r="54" spans="2:18" ht="24.75" thickBot="1"/>
    <row r="55" spans="2:18" ht="48.75" thickBot="1">
      <c r="B55" s="6" t="s">
        <v>68</v>
      </c>
      <c r="C55" s="157" t="s">
        <v>23</v>
      </c>
      <c r="D55" s="6">
        <f>COUNTA(D24:D39)</f>
        <v>16</v>
      </c>
      <c r="E55" s="7"/>
      <c r="F55" s="7"/>
      <c r="G55" s="7"/>
      <c r="H55" s="7"/>
      <c r="I55" s="8">
        <f>COUNTIF(I24:I39, "&gt;0")</f>
        <v>13</v>
      </c>
      <c r="J55" t="s">
        <v>67</v>
      </c>
      <c r="O55" s="36"/>
      <c r="P55" s="24"/>
      <c r="Q55" s="159"/>
    </row>
    <row r="56" spans="2:18" ht="13.5" customHeight="1" thickBot="1">
      <c r="B56" s="17"/>
      <c r="C56" s="157"/>
      <c r="D56" s="6"/>
      <c r="E56" s="7"/>
      <c r="F56" s="7"/>
      <c r="G56" s="7"/>
      <c r="H56" s="7"/>
      <c r="I56" s="158"/>
    </row>
    <row r="57" spans="2:18" ht="35.450000000000003" customHeight="1" thickBot="1">
      <c r="F57" s="9"/>
      <c r="G57" s="9"/>
      <c r="H57" s="9"/>
      <c r="I57" s="38">
        <f>SUM(I24:I39)</f>
        <v>321</v>
      </c>
      <c r="J57" s="38">
        <f t="shared" ref="J57:K57" si="3">SUM(J24:J39)</f>
        <v>62</v>
      </c>
      <c r="K57" s="38">
        <f t="shared" si="3"/>
        <v>259</v>
      </c>
      <c r="L57" s="123" t="s">
        <v>15</v>
      </c>
      <c r="M57" s="191" t="s">
        <v>20</v>
      </c>
      <c r="N57" s="192" t="s">
        <v>16</v>
      </c>
      <c r="O57" s="160" t="s">
        <v>19</v>
      </c>
      <c r="P57" s="32" t="s">
        <v>17</v>
      </c>
      <c r="Q57" s="31" t="s">
        <v>27</v>
      </c>
      <c r="R57" s="33" t="str">
        <f>IF(I57=(J57+K57),"◯","×")</f>
        <v>◯</v>
      </c>
    </row>
    <row r="58" spans="2:18" ht="24.75" thickBot="1">
      <c r="D58" s="10"/>
      <c r="E58" s="11"/>
      <c r="F58" s="11"/>
      <c r="G58" s="11"/>
      <c r="H58" s="11"/>
      <c r="I58" s="35" t="s">
        <v>15</v>
      </c>
      <c r="J58" s="12" t="s">
        <v>16</v>
      </c>
      <c r="K58" s="27" t="s">
        <v>17</v>
      </c>
      <c r="P58" s="30"/>
      <c r="R58" s="13"/>
    </row>
    <row r="59" spans="2:18" ht="33" customHeight="1" thickTop="1">
      <c r="D59" s="21"/>
      <c r="E59" s="22" t="s">
        <v>18</v>
      </c>
      <c r="F59" s="22"/>
      <c r="G59" s="22"/>
      <c r="H59" s="22"/>
      <c r="I59" s="19">
        <f>$I$57/$I$55</f>
        <v>24.692307692307693</v>
      </c>
      <c r="J59" s="15"/>
      <c r="K59" s="20">
        <f>$K$57/$I$55</f>
        <v>19.923076923076923</v>
      </c>
    </row>
    <row r="60" spans="2:18">
      <c r="I60" s="34" t="s">
        <v>15</v>
      </c>
      <c r="J60" s="18"/>
      <c r="K60" s="26" t="s">
        <v>17</v>
      </c>
    </row>
  </sheetData>
  <mergeCells count="10">
    <mergeCell ref="B7:B8"/>
    <mergeCell ref="C7:E8"/>
    <mergeCell ref="F7:H8"/>
    <mergeCell ref="I7:L7"/>
    <mergeCell ref="N7:N8"/>
    <mergeCell ref="O7:O8"/>
    <mergeCell ref="P7:P8"/>
    <mergeCell ref="R7:R8"/>
    <mergeCell ref="M7:M8"/>
    <mergeCell ref="I2:N2"/>
  </mergeCells>
  <phoneticPr fontId="1"/>
  <conditionalFormatting sqref="R9:R39">
    <cfRule type="containsText" dxfId="0" priority="1" operator="containsText" text="×">
      <formula>NOT(ISERROR(SEARCH("×",R9)))</formula>
    </cfRule>
  </conditionalFormatting>
  <pageMargins left="0.51181102362204722" right="0.11811023622047245" top="0.15748031496062992" bottom="0.15748031496062992" header="0" footer="0"/>
  <pageSetup paperSize="9" scale="70" orientation="portrait" r:id="rId1"/>
  <rowBreaks count="1" manualBreakCount="1">
    <brk id="45" max="19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186DA-D8F0-4FD8-BD7F-EE8FEDE1617A}">
  <dimension ref="B1:Q50"/>
  <sheetViews>
    <sheetView tabSelected="1" view="pageBreakPreview" zoomScale="60" zoomScaleNormal="100" workbookViewId="0">
      <selection activeCell="W10" sqref="W10"/>
    </sheetView>
  </sheetViews>
  <sheetFormatPr defaultRowHeight="18.75"/>
  <cols>
    <col min="1" max="1" width="1.875" customWidth="1"/>
    <col min="2" max="2" width="6.625" style="1" customWidth="1"/>
    <col min="3" max="3" width="4.625" customWidth="1"/>
    <col min="4" max="4" width="3.5" customWidth="1"/>
    <col min="5" max="5" width="3.75" style="105" customWidth="1"/>
    <col min="6" max="6" width="2.875" style="1" customWidth="1"/>
    <col min="7" max="7" width="4.375" style="106" customWidth="1"/>
    <col min="8" max="8" width="9.375" customWidth="1"/>
    <col min="9" max="9" width="8.375" customWidth="1"/>
    <col min="10" max="10" width="10.5" customWidth="1"/>
    <col min="11" max="11" width="12.75" style="2" customWidth="1"/>
    <col min="12" max="12" width="13.5" style="172" customWidth="1"/>
    <col min="13" max="13" width="15.375" style="172" customWidth="1"/>
    <col min="14" max="14" width="8.5" style="2" customWidth="1"/>
    <col min="15" max="15" width="9.375" customWidth="1"/>
    <col min="16" max="16" width="6.125" customWidth="1"/>
    <col min="17" max="17" width="6.25" style="3" customWidth="1"/>
  </cols>
  <sheetData>
    <row r="1" spans="2:16" ht="20.45" customHeight="1">
      <c r="B1" s="124" t="s">
        <v>35</v>
      </c>
      <c r="C1" s="48"/>
      <c r="D1" s="48"/>
      <c r="E1" s="74"/>
      <c r="F1" s="50"/>
      <c r="G1" s="75"/>
      <c r="H1" s="48"/>
      <c r="I1" s="48"/>
      <c r="J1" s="48"/>
      <c r="K1" s="49"/>
      <c r="L1" s="164"/>
      <c r="M1" s="164"/>
      <c r="N1" s="49"/>
      <c r="O1" s="48"/>
    </row>
    <row r="2" spans="2:16" ht="24.6" customHeight="1">
      <c r="B2" s="50"/>
      <c r="C2" s="48"/>
      <c r="D2" s="48"/>
      <c r="E2" s="74"/>
      <c r="F2" s="50"/>
      <c r="G2" s="75"/>
      <c r="H2" s="210" t="s">
        <v>60</v>
      </c>
      <c r="I2" s="210"/>
      <c r="J2" s="210"/>
      <c r="K2" s="210"/>
      <c r="L2" s="210"/>
      <c r="M2" s="210"/>
      <c r="N2" s="49"/>
      <c r="O2" s="48"/>
    </row>
    <row r="3" spans="2:16">
      <c r="B3" s="50"/>
      <c r="C3" s="48"/>
      <c r="D3" s="48"/>
      <c r="E3" s="74"/>
      <c r="F3" s="50"/>
      <c r="G3" s="75"/>
      <c r="H3" s="48"/>
      <c r="I3" s="48"/>
      <c r="J3" s="48"/>
      <c r="K3" s="49"/>
      <c r="L3" s="165" t="s">
        <v>24</v>
      </c>
      <c r="M3" s="166">
        <v>8</v>
      </c>
      <c r="N3" s="62">
        <v>4</v>
      </c>
      <c r="O3" s="51" t="s">
        <v>0</v>
      </c>
    </row>
    <row r="4" spans="2:16">
      <c r="B4" s="50"/>
      <c r="C4" s="48"/>
      <c r="D4" s="48"/>
      <c r="E4" s="74"/>
      <c r="F4" s="50"/>
      <c r="G4" s="75"/>
      <c r="H4" s="48"/>
      <c r="I4" s="48"/>
      <c r="J4" s="48"/>
      <c r="K4" s="49"/>
      <c r="L4" s="165" t="s">
        <v>37</v>
      </c>
      <c r="M4" s="167" t="s">
        <v>38</v>
      </c>
      <c r="N4" s="49"/>
      <c r="O4" s="48"/>
    </row>
    <row r="5" spans="2:16">
      <c r="B5" s="50"/>
      <c r="C5" s="48"/>
      <c r="D5" s="48"/>
      <c r="E5" s="74"/>
      <c r="F5" s="50"/>
      <c r="G5" s="75"/>
      <c r="H5" s="48"/>
      <c r="I5" s="48"/>
      <c r="J5" s="48"/>
      <c r="K5" s="49"/>
      <c r="L5" s="71" t="s">
        <v>39</v>
      </c>
      <c r="M5" s="167" t="s">
        <v>29</v>
      </c>
      <c r="N5" s="49"/>
      <c r="O5" s="48"/>
    </row>
    <row r="6" spans="2:16">
      <c r="B6" s="50"/>
      <c r="C6" s="48"/>
      <c r="D6" s="48"/>
      <c r="E6" s="74"/>
      <c r="F6" s="50"/>
      <c r="G6" s="75"/>
      <c r="H6" s="48"/>
      <c r="I6" s="48"/>
      <c r="J6" s="48"/>
      <c r="K6" s="49"/>
      <c r="L6" s="165" t="s">
        <v>40</v>
      </c>
      <c r="M6" s="164"/>
      <c r="N6" s="73"/>
      <c r="O6" s="48"/>
    </row>
    <row r="7" spans="2:16" ht="57" customHeight="1">
      <c r="B7" s="193" t="s">
        <v>1</v>
      </c>
      <c r="C7" s="199" t="s">
        <v>2</v>
      </c>
      <c r="D7" s="200"/>
      <c r="E7" s="204" t="s">
        <v>42</v>
      </c>
      <c r="F7" s="205"/>
      <c r="G7" s="206"/>
      <c r="H7" s="203" t="s">
        <v>3</v>
      </c>
      <c r="I7" s="203"/>
      <c r="J7" s="203"/>
      <c r="K7" s="203"/>
      <c r="L7" s="197" t="s">
        <v>33</v>
      </c>
      <c r="M7" s="195" t="s">
        <v>4</v>
      </c>
      <c r="N7" s="193" t="s">
        <v>5</v>
      </c>
      <c r="O7" s="193" t="s">
        <v>6</v>
      </c>
      <c r="P7" s="4"/>
    </row>
    <row r="8" spans="2:16" s="1" customFormat="1" ht="66.599999999999994" customHeight="1">
      <c r="B8" s="194"/>
      <c r="C8" s="201"/>
      <c r="D8" s="202"/>
      <c r="E8" s="207"/>
      <c r="F8" s="208"/>
      <c r="G8" s="209"/>
      <c r="H8" s="39" t="s">
        <v>7</v>
      </c>
      <c r="I8" s="39" t="s">
        <v>8</v>
      </c>
      <c r="J8" s="58" t="s">
        <v>9</v>
      </c>
      <c r="K8" s="61" t="s">
        <v>28</v>
      </c>
      <c r="L8" s="198"/>
      <c r="M8" s="196"/>
      <c r="N8" s="194"/>
      <c r="O8" s="194"/>
      <c r="P8" s="16" t="s">
        <v>21</v>
      </c>
    </row>
    <row r="9" spans="2:16" ht="20.100000000000001" customHeight="1">
      <c r="B9" s="64">
        <v>1</v>
      </c>
      <c r="C9" s="65"/>
      <c r="D9" s="66" t="s">
        <v>11</v>
      </c>
      <c r="E9" s="82">
        <v>7</v>
      </c>
      <c r="F9" s="83" t="s">
        <v>40</v>
      </c>
      <c r="G9" s="84">
        <v>0</v>
      </c>
      <c r="H9" s="45"/>
      <c r="I9" s="45"/>
      <c r="J9" s="59"/>
      <c r="K9" s="67"/>
      <c r="L9" s="168"/>
      <c r="M9" s="168"/>
      <c r="N9" s="44"/>
      <c r="O9" s="68"/>
      <c r="P9" s="3" t="str">
        <f t="shared" ref="P9:P39" si="0">IF(H9=(I9+J9),"◯","×")</f>
        <v>◯</v>
      </c>
    </row>
    <row r="10" spans="2:16" ht="23.45" customHeight="1">
      <c r="B10" s="64">
        <v>2</v>
      </c>
      <c r="C10" s="65"/>
      <c r="D10" s="66" t="s">
        <v>11</v>
      </c>
      <c r="E10" s="89"/>
      <c r="F10" s="83" t="s">
        <v>40</v>
      </c>
      <c r="G10" s="90"/>
      <c r="H10" s="45"/>
      <c r="I10" s="45"/>
      <c r="J10" s="59"/>
      <c r="K10" s="67"/>
      <c r="L10" s="169"/>
      <c r="M10" s="169"/>
      <c r="N10" s="44"/>
      <c r="O10" s="68"/>
      <c r="P10" s="3" t="str">
        <f t="shared" si="0"/>
        <v>◯</v>
      </c>
    </row>
    <row r="11" spans="2:16" ht="20.100000000000001" customHeight="1">
      <c r="B11" s="64">
        <v>3</v>
      </c>
      <c r="C11" s="65"/>
      <c r="D11" s="66" t="s">
        <v>11</v>
      </c>
      <c r="E11" s="89"/>
      <c r="F11" s="83" t="s">
        <v>40</v>
      </c>
      <c r="G11" s="90"/>
      <c r="H11" s="68"/>
      <c r="I11" s="68"/>
      <c r="J11" s="69"/>
      <c r="K11" s="67"/>
      <c r="L11" s="169"/>
      <c r="M11" s="169"/>
      <c r="N11" s="44"/>
      <c r="O11" s="68"/>
      <c r="P11" s="3" t="str">
        <f t="shared" si="0"/>
        <v>◯</v>
      </c>
    </row>
    <row r="12" spans="2:16" ht="20.100000000000001" customHeight="1">
      <c r="B12" s="64">
        <v>4</v>
      </c>
      <c r="C12" s="65"/>
      <c r="D12" s="66" t="s">
        <v>11</v>
      </c>
      <c r="E12" s="89"/>
      <c r="F12" s="83" t="s">
        <v>40</v>
      </c>
      <c r="G12" s="90"/>
      <c r="H12" s="68"/>
      <c r="I12" s="68"/>
      <c r="J12" s="69"/>
      <c r="K12" s="67"/>
      <c r="L12" s="169"/>
      <c r="M12" s="169"/>
      <c r="N12" s="44"/>
      <c r="O12" s="68"/>
      <c r="P12" s="3" t="str">
        <f t="shared" si="0"/>
        <v>◯</v>
      </c>
    </row>
    <row r="13" spans="2:16" ht="20.100000000000001" customHeight="1">
      <c r="B13" s="64">
        <v>5</v>
      </c>
      <c r="C13" s="65"/>
      <c r="D13" s="66" t="s">
        <v>11</v>
      </c>
      <c r="E13" s="89"/>
      <c r="F13" s="83" t="s">
        <v>40</v>
      </c>
      <c r="G13" s="90"/>
      <c r="H13" s="68"/>
      <c r="I13" s="68"/>
      <c r="J13" s="69"/>
      <c r="K13" s="67"/>
      <c r="L13" s="169"/>
      <c r="M13" s="169"/>
      <c r="N13" s="44"/>
      <c r="O13" s="68"/>
      <c r="P13" s="3" t="str">
        <f t="shared" si="0"/>
        <v>◯</v>
      </c>
    </row>
    <row r="14" spans="2:16" ht="20.100000000000001" customHeight="1">
      <c r="B14" s="64">
        <v>6</v>
      </c>
      <c r="C14" s="65"/>
      <c r="D14" s="66" t="s">
        <v>11</v>
      </c>
      <c r="E14" s="89"/>
      <c r="F14" s="83" t="s">
        <v>40</v>
      </c>
      <c r="G14" s="90"/>
      <c r="H14" s="68"/>
      <c r="I14" s="68"/>
      <c r="J14" s="69"/>
      <c r="K14" s="67"/>
      <c r="L14" s="169"/>
      <c r="M14" s="169"/>
      <c r="N14" s="44"/>
      <c r="O14" s="68"/>
      <c r="P14" s="3" t="str">
        <f t="shared" si="0"/>
        <v>◯</v>
      </c>
    </row>
    <row r="15" spans="2:16" ht="20.100000000000001" customHeight="1">
      <c r="B15" s="64">
        <v>7</v>
      </c>
      <c r="C15" s="65"/>
      <c r="D15" s="66" t="s">
        <v>11</v>
      </c>
      <c r="E15" s="89"/>
      <c r="F15" s="83" t="s">
        <v>40</v>
      </c>
      <c r="G15" s="90"/>
      <c r="H15" s="68"/>
      <c r="I15" s="68"/>
      <c r="J15" s="69"/>
      <c r="K15" s="67"/>
      <c r="L15" s="169"/>
      <c r="M15" s="169"/>
      <c r="N15" s="44"/>
      <c r="O15" s="68"/>
      <c r="P15" s="3" t="str">
        <f t="shared" si="0"/>
        <v>◯</v>
      </c>
    </row>
    <row r="16" spans="2:16" ht="20.100000000000001" customHeight="1">
      <c r="B16" s="64">
        <v>8</v>
      </c>
      <c r="C16" s="65"/>
      <c r="D16" s="66" t="s">
        <v>11</v>
      </c>
      <c r="E16" s="89"/>
      <c r="F16" s="83" t="s">
        <v>40</v>
      </c>
      <c r="G16" s="90"/>
      <c r="H16" s="68"/>
      <c r="I16" s="68"/>
      <c r="J16" s="69"/>
      <c r="K16" s="67"/>
      <c r="L16" s="169"/>
      <c r="M16" s="169"/>
      <c r="N16" s="44"/>
      <c r="O16" s="68"/>
      <c r="P16" s="3" t="str">
        <f t="shared" si="0"/>
        <v>◯</v>
      </c>
    </row>
    <row r="17" spans="2:16" ht="20.100000000000001" customHeight="1">
      <c r="B17" s="64">
        <v>9</v>
      </c>
      <c r="C17" s="65"/>
      <c r="D17" s="66" t="s">
        <v>11</v>
      </c>
      <c r="E17" s="89"/>
      <c r="F17" s="83" t="s">
        <v>40</v>
      </c>
      <c r="G17" s="90"/>
      <c r="H17" s="68"/>
      <c r="I17" s="68"/>
      <c r="J17" s="69"/>
      <c r="K17" s="67"/>
      <c r="L17" s="169"/>
      <c r="M17" s="170"/>
      <c r="N17" s="44"/>
      <c r="O17" s="68"/>
      <c r="P17" s="3" t="str">
        <f t="shared" si="0"/>
        <v>◯</v>
      </c>
    </row>
    <row r="18" spans="2:16" ht="20.100000000000001" customHeight="1">
      <c r="B18" s="64">
        <v>10</v>
      </c>
      <c r="C18" s="65"/>
      <c r="D18" s="66" t="s">
        <v>11</v>
      </c>
      <c r="E18" s="89"/>
      <c r="F18" s="83" t="s">
        <v>40</v>
      </c>
      <c r="G18" s="90"/>
      <c r="H18" s="68"/>
      <c r="I18" s="68"/>
      <c r="J18" s="69"/>
      <c r="K18" s="67"/>
      <c r="L18" s="169"/>
      <c r="M18" s="169"/>
      <c r="N18" s="44"/>
      <c r="O18" s="68"/>
      <c r="P18" s="3" t="str">
        <f t="shared" si="0"/>
        <v>◯</v>
      </c>
    </row>
    <row r="19" spans="2:16" ht="20.100000000000001" customHeight="1">
      <c r="B19" s="64">
        <v>11</v>
      </c>
      <c r="C19" s="65"/>
      <c r="D19" s="66" t="s">
        <v>11</v>
      </c>
      <c r="E19" s="89"/>
      <c r="F19" s="83" t="s">
        <v>40</v>
      </c>
      <c r="G19" s="90"/>
      <c r="H19" s="68"/>
      <c r="I19" s="68"/>
      <c r="J19" s="69"/>
      <c r="K19" s="67"/>
      <c r="L19" s="169"/>
      <c r="M19" s="169"/>
      <c r="N19" s="44"/>
      <c r="O19" s="68"/>
      <c r="P19" s="3" t="str">
        <f t="shared" si="0"/>
        <v>◯</v>
      </c>
    </row>
    <row r="20" spans="2:16" ht="20.100000000000001" customHeight="1">
      <c r="B20" s="64">
        <v>12</v>
      </c>
      <c r="C20" s="65"/>
      <c r="D20" s="66" t="s">
        <v>11</v>
      </c>
      <c r="E20" s="89"/>
      <c r="F20" s="83" t="s">
        <v>40</v>
      </c>
      <c r="G20" s="90"/>
      <c r="H20" s="68"/>
      <c r="I20" s="68"/>
      <c r="J20" s="69"/>
      <c r="K20" s="67"/>
      <c r="L20" s="169"/>
      <c r="M20" s="169"/>
      <c r="N20" s="44"/>
      <c r="O20" s="68"/>
      <c r="P20" s="3" t="str">
        <f t="shared" si="0"/>
        <v>◯</v>
      </c>
    </row>
    <row r="21" spans="2:16" ht="20.100000000000001" customHeight="1">
      <c r="B21" s="64">
        <v>13</v>
      </c>
      <c r="C21" s="65"/>
      <c r="D21" s="66" t="s">
        <v>11</v>
      </c>
      <c r="E21" s="89"/>
      <c r="F21" s="83" t="s">
        <v>40</v>
      </c>
      <c r="G21" s="90"/>
      <c r="H21" s="68"/>
      <c r="I21" s="68"/>
      <c r="J21" s="69"/>
      <c r="K21" s="67"/>
      <c r="L21" s="169"/>
      <c r="M21" s="169"/>
      <c r="N21" s="44"/>
      <c r="O21" s="68"/>
      <c r="P21" s="3" t="str">
        <f t="shared" si="0"/>
        <v>◯</v>
      </c>
    </row>
    <row r="22" spans="2:16" ht="20.100000000000001" customHeight="1">
      <c r="B22" s="64">
        <v>14</v>
      </c>
      <c r="C22" s="65"/>
      <c r="D22" s="66" t="s">
        <v>11</v>
      </c>
      <c r="E22" s="89"/>
      <c r="F22" s="83" t="s">
        <v>40</v>
      </c>
      <c r="G22" s="90"/>
      <c r="H22" s="68"/>
      <c r="I22" s="68"/>
      <c r="J22" s="69"/>
      <c r="K22" s="67"/>
      <c r="L22" s="169"/>
      <c r="M22" s="169"/>
      <c r="N22" s="44"/>
      <c r="O22" s="68"/>
      <c r="P22" s="3" t="str">
        <f t="shared" si="0"/>
        <v>◯</v>
      </c>
    </row>
    <row r="23" spans="2:16" ht="20.100000000000001" customHeight="1">
      <c r="B23" s="64">
        <v>15</v>
      </c>
      <c r="C23" s="65"/>
      <c r="D23" s="66" t="s">
        <v>11</v>
      </c>
      <c r="E23" s="89"/>
      <c r="F23" s="83" t="s">
        <v>40</v>
      </c>
      <c r="G23" s="90"/>
      <c r="H23" s="68"/>
      <c r="I23" s="68"/>
      <c r="J23" s="69"/>
      <c r="K23" s="67"/>
      <c r="L23" s="169"/>
      <c r="M23" s="169"/>
      <c r="N23" s="44"/>
      <c r="O23" s="68"/>
      <c r="P23" s="3" t="str">
        <f t="shared" si="0"/>
        <v>◯</v>
      </c>
    </row>
    <row r="24" spans="2:16" ht="20.100000000000001" customHeight="1">
      <c r="B24" s="64">
        <v>16</v>
      </c>
      <c r="C24" s="65"/>
      <c r="D24" s="66" t="s">
        <v>11</v>
      </c>
      <c r="E24" s="89"/>
      <c r="F24" s="83" t="s">
        <v>40</v>
      </c>
      <c r="G24" s="90"/>
      <c r="H24" s="68"/>
      <c r="I24" s="68"/>
      <c r="J24" s="69"/>
      <c r="K24" s="67"/>
      <c r="L24" s="169"/>
      <c r="M24" s="169"/>
      <c r="N24" s="44"/>
      <c r="O24" s="68"/>
      <c r="P24" s="3" t="str">
        <f t="shared" si="0"/>
        <v>◯</v>
      </c>
    </row>
    <row r="25" spans="2:16" ht="20.100000000000001" customHeight="1">
      <c r="B25" s="64">
        <v>17</v>
      </c>
      <c r="C25" s="65"/>
      <c r="D25" s="66" t="s">
        <v>11</v>
      </c>
      <c r="E25" s="89"/>
      <c r="F25" s="83" t="s">
        <v>40</v>
      </c>
      <c r="G25" s="90"/>
      <c r="H25" s="68"/>
      <c r="I25" s="68"/>
      <c r="J25" s="69"/>
      <c r="K25" s="67"/>
      <c r="L25" s="169"/>
      <c r="M25" s="169"/>
      <c r="N25" s="44"/>
      <c r="O25" s="68"/>
      <c r="P25" s="3" t="str">
        <f t="shared" si="0"/>
        <v>◯</v>
      </c>
    </row>
    <row r="26" spans="2:16" ht="20.100000000000001" customHeight="1">
      <c r="B26" s="64">
        <v>18</v>
      </c>
      <c r="C26" s="65"/>
      <c r="D26" s="66" t="s">
        <v>11</v>
      </c>
      <c r="E26" s="89"/>
      <c r="F26" s="83" t="s">
        <v>40</v>
      </c>
      <c r="G26" s="90"/>
      <c r="H26" s="68"/>
      <c r="I26" s="68"/>
      <c r="J26" s="69"/>
      <c r="K26" s="67"/>
      <c r="L26" s="169"/>
      <c r="M26" s="169"/>
      <c r="N26" s="44"/>
      <c r="O26" s="68"/>
      <c r="P26" s="3" t="str">
        <f t="shared" si="0"/>
        <v>◯</v>
      </c>
    </row>
    <row r="27" spans="2:16" ht="20.100000000000001" customHeight="1">
      <c r="B27" s="64">
        <v>19</v>
      </c>
      <c r="C27" s="65"/>
      <c r="D27" s="66" t="s">
        <v>11</v>
      </c>
      <c r="E27" s="89"/>
      <c r="F27" s="83" t="s">
        <v>40</v>
      </c>
      <c r="G27" s="90"/>
      <c r="H27" s="68"/>
      <c r="I27" s="68"/>
      <c r="J27" s="69"/>
      <c r="K27" s="67"/>
      <c r="L27" s="169"/>
      <c r="M27" s="169"/>
      <c r="N27" s="44"/>
      <c r="O27" s="68"/>
      <c r="P27" s="3" t="str">
        <f t="shared" si="0"/>
        <v>◯</v>
      </c>
    </row>
    <row r="28" spans="2:16" ht="20.100000000000001" customHeight="1">
      <c r="B28" s="64">
        <v>20</v>
      </c>
      <c r="C28" s="65"/>
      <c r="D28" s="66" t="s">
        <v>11</v>
      </c>
      <c r="E28" s="89"/>
      <c r="F28" s="83" t="s">
        <v>40</v>
      </c>
      <c r="G28" s="90"/>
      <c r="H28" s="68"/>
      <c r="I28" s="68"/>
      <c r="J28" s="69"/>
      <c r="K28" s="67"/>
      <c r="L28" s="169"/>
      <c r="M28" s="169"/>
      <c r="N28" s="44"/>
      <c r="O28" s="68"/>
      <c r="P28" s="3" t="str">
        <f t="shared" si="0"/>
        <v>◯</v>
      </c>
    </row>
    <row r="29" spans="2:16" ht="20.100000000000001" customHeight="1">
      <c r="B29" s="64">
        <v>21</v>
      </c>
      <c r="C29" s="65"/>
      <c r="D29" s="66" t="s">
        <v>11</v>
      </c>
      <c r="E29" s="89"/>
      <c r="F29" s="83" t="s">
        <v>40</v>
      </c>
      <c r="G29" s="90"/>
      <c r="H29" s="68"/>
      <c r="I29" s="68"/>
      <c r="J29" s="69"/>
      <c r="K29" s="67"/>
      <c r="L29" s="169"/>
      <c r="M29" s="169"/>
      <c r="N29" s="44"/>
      <c r="O29" s="68"/>
      <c r="P29" s="3" t="str">
        <f t="shared" si="0"/>
        <v>◯</v>
      </c>
    </row>
    <row r="30" spans="2:16" ht="20.100000000000001" customHeight="1">
      <c r="B30" s="64">
        <v>22</v>
      </c>
      <c r="C30" s="65"/>
      <c r="D30" s="66" t="s">
        <v>11</v>
      </c>
      <c r="E30" s="89"/>
      <c r="F30" s="83" t="s">
        <v>40</v>
      </c>
      <c r="G30" s="90"/>
      <c r="H30" s="68"/>
      <c r="I30" s="68"/>
      <c r="J30" s="69"/>
      <c r="K30" s="67"/>
      <c r="L30" s="169"/>
      <c r="M30" s="169"/>
      <c r="N30" s="44"/>
      <c r="O30" s="68"/>
      <c r="P30" s="3" t="str">
        <f t="shared" si="0"/>
        <v>◯</v>
      </c>
    </row>
    <row r="31" spans="2:16" ht="20.100000000000001" customHeight="1">
      <c r="B31" s="64">
        <v>23</v>
      </c>
      <c r="C31" s="65"/>
      <c r="D31" s="66" t="s">
        <v>11</v>
      </c>
      <c r="E31" s="89"/>
      <c r="F31" s="83" t="s">
        <v>40</v>
      </c>
      <c r="G31" s="90"/>
      <c r="H31" s="68"/>
      <c r="I31" s="68"/>
      <c r="J31" s="69"/>
      <c r="K31" s="67"/>
      <c r="L31" s="169"/>
      <c r="M31" s="169"/>
      <c r="N31" s="44"/>
      <c r="O31" s="68"/>
      <c r="P31" s="3" t="str">
        <f t="shared" si="0"/>
        <v>◯</v>
      </c>
    </row>
    <row r="32" spans="2:16" ht="20.100000000000001" customHeight="1">
      <c r="B32" s="64">
        <v>24</v>
      </c>
      <c r="C32" s="65"/>
      <c r="D32" s="66" t="s">
        <v>11</v>
      </c>
      <c r="E32" s="89"/>
      <c r="F32" s="83" t="s">
        <v>40</v>
      </c>
      <c r="G32" s="90"/>
      <c r="H32" s="68"/>
      <c r="I32" s="68"/>
      <c r="J32" s="69"/>
      <c r="K32" s="67"/>
      <c r="L32" s="169"/>
      <c r="M32" s="169"/>
      <c r="N32" s="44"/>
      <c r="O32" s="68"/>
      <c r="P32" s="3" t="str">
        <f t="shared" si="0"/>
        <v>◯</v>
      </c>
    </row>
    <row r="33" spans="2:17" ht="20.100000000000001" customHeight="1">
      <c r="B33" s="64">
        <v>25</v>
      </c>
      <c r="C33" s="65"/>
      <c r="D33" s="66" t="s">
        <v>11</v>
      </c>
      <c r="E33" s="89"/>
      <c r="F33" s="83" t="s">
        <v>40</v>
      </c>
      <c r="G33" s="90"/>
      <c r="H33" s="68"/>
      <c r="I33" s="68"/>
      <c r="J33" s="69"/>
      <c r="K33" s="67"/>
      <c r="L33" s="169"/>
      <c r="M33" s="169"/>
      <c r="N33" s="44"/>
      <c r="O33" s="68"/>
      <c r="P33" s="3" t="str">
        <f t="shared" si="0"/>
        <v>◯</v>
      </c>
    </row>
    <row r="34" spans="2:17" ht="20.100000000000001" customHeight="1">
      <c r="B34" s="64">
        <v>26</v>
      </c>
      <c r="C34" s="65"/>
      <c r="D34" s="66" t="s">
        <v>11</v>
      </c>
      <c r="E34" s="89"/>
      <c r="F34" s="83" t="s">
        <v>40</v>
      </c>
      <c r="G34" s="90"/>
      <c r="H34" s="68"/>
      <c r="I34" s="68"/>
      <c r="J34" s="69"/>
      <c r="K34" s="67"/>
      <c r="L34" s="169"/>
      <c r="M34" s="169"/>
      <c r="N34" s="44"/>
      <c r="O34" s="68"/>
      <c r="P34" s="3" t="str">
        <f t="shared" si="0"/>
        <v>◯</v>
      </c>
    </row>
    <row r="35" spans="2:17" ht="20.100000000000001" customHeight="1">
      <c r="B35" s="64">
        <v>27</v>
      </c>
      <c r="C35" s="65"/>
      <c r="D35" s="66" t="s">
        <v>11</v>
      </c>
      <c r="E35" s="89"/>
      <c r="F35" s="83" t="s">
        <v>40</v>
      </c>
      <c r="G35" s="90"/>
      <c r="H35" s="68"/>
      <c r="I35" s="68"/>
      <c r="J35" s="69"/>
      <c r="K35" s="67"/>
      <c r="L35" s="169"/>
      <c r="M35" s="169"/>
      <c r="N35" s="44"/>
      <c r="O35" s="68"/>
      <c r="P35" s="3" t="str">
        <f t="shared" si="0"/>
        <v>◯</v>
      </c>
    </row>
    <row r="36" spans="2:17" ht="20.100000000000001" customHeight="1">
      <c r="B36" s="64">
        <v>28</v>
      </c>
      <c r="C36" s="65"/>
      <c r="D36" s="66" t="s">
        <v>11</v>
      </c>
      <c r="E36" s="89"/>
      <c r="F36" s="83" t="s">
        <v>40</v>
      </c>
      <c r="G36" s="90"/>
      <c r="H36" s="68"/>
      <c r="I36" s="68"/>
      <c r="J36" s="69"/>
      <c r="K36" s="67"/>
      <c r="L36" s="169"/>
      <c r="M36" s="169"/>
      <c r="N36" s="44"/>
      <c r="O36" s="68"/>
      <c r="P36" s="3" t="str">
        <f t="shared" si="0"/>
        <v>◯</v>
      </c>
    </row>
    <row r="37" spans="2:17" ht="20.100000000000001" customHeight="1">
      <c r="B37" s="64">
        <v>29</v>
      </c>
      <c r="C37" s="65"/>
      <c r="D37" s="66" t="s">
        <v>11</v>
      </c>
      <c r="E37" s="89"/>
      <c r="F37" s="83" t="s">
        <v>40</v>
      </c>
      <c r="G37" s="90"/>
      <c r="H37" s="68"/>
      <c r="I37" s="68"/>
      <c r="J37" s="69"/>
      <c r="K37" s="67"/>
      <c r="L37" s="169"/>
      <c r="M37" s="169"/>
      <c r="N37" s="44"/>
      <c r="O37" s="68"/>
      <c r="P37" s="3" t="str">
        <f t="shared" si="0"/>
        <v>◯</v>
      </c>
    </row>
    <row r="38" spans="2:17" ht="20.100000000000001" customHeight="1">
      <c r="B38" s="64">
        <v>30</v>
      </c>
      <c r="C38" s="65"/>
      <c r="D38" s="66" t="s">
        <v>11</v>
      </c>
      <c r="E38" s="89"/>
      <c r="F38" s="83" t="s">
        <v>40</v>
      </c>
      <c r="G38" s="90"/>
      <c r="H38" s="68"/>
      <c r="I38" s="68"/>
      <c r="J38" s="69"/>
      <c r="K38" s="67"/>
      <c r="L38" s="169"/>
      <c r="M38" s="169"/>
      <c r="N38" s="44"/>
      <c r="O38" s="68"/>
      <c r="P38" s="3" t="str">
        <f t="shared" si="0"/>
        <v>◯</v>
      </c>
    </row>
    <row r="39" spans="2:17">
      <c r="B39" s="64">
        <v>31</v>
      </c>
      <c r="C39" s="65"/>
      <c r="D39" s="66" t="s">
        <v>31</v>
      </c>
      <c r="E39" s="89"/>
      <c r="F39" s="83" t="s">
        <v>40</v>
      </c>
      <c r="G39" s="90"/>
      <c r="H39" s="68"/>
      <c r="I39" s="68"/>
      <c r="J39" s="69"/>
      <c r="K39" s="67"/>
      <c r="L39" s="169"/>
      <c r="M39" s="169"/>
      <c r="N39" s="44"/>
      <c r="O39" s="68"/>
      <c r="P39" s="3" t="str">
        <f t="shared" si="0"/>
        <v>◯</v>
      </c>
    </row>
    <row r="40" spans="2:17" s="5" customFormat="1" ht="15.75">
      <c r="B40" s="53" t="s">
        <v>13</v>
      </c>
      <c r="C40" s="54"/>
      <c r="D40" s="54"/>
      <c r="E40" s="74"/>
      <c r="F40" s="56"/>
      <c r="G40" s="75"/>
      <c r="H40" s="54"/>
      <c r="I40" s="54"/>
      <c r="J40" s="54"/>
      <c r="K40" s="55"/>
      <c r="L40" s="171"/>
      <c r="M40" s="171"/>
      <c r="N40" s="55"/>
      <c r="O40" s="54"/>
      <c r="Q40" s="3"/>
    </row>
    <row r="41" spans="2:17" s="5" customFormat="1" ht="15.75">
      <c r="B41" s="53" t="s">
        <v>52</v>
      </c>
      <c r="C41" s="54"/>
      <c r="D41" s="54"/>
      <c r="E41" s="74"/>
      <c r="F41" s="56"/>
      <c r="G41" s="75"/>
      <c r="H41" s="54"/>
      <c r="I41" s="54"/>
      <c r="J41" s="54"/>
      <c r="K41" s="55"/>
      <c r="L41" s="171"/>
      <c r="M41" s="171"/>
      <c r="N41" s="55"/>
      <c r="O41" s="54"/>
      <c r="Q41" s="3"/>
    </row>
    <row r="42" spans="2:17" s="5" customFormat="1" ht="15.75">
      <c r="B42" s="53" t="s">
        <v>53</v>
      </c>
      <c r="C42" s="54"/>
      <c r="D42" s="54"/>
      <c r="E42" s="54"/>
      <c r="F42" s="54"/>
      <c r="G42" s="54"/>
      <c r="H42" s="54"/>
      <c r="I42" s="54"/>
      <c r="J42" s="54"/>
      <c r="K42" s="55"/>
      <c r="L42" s="171"/>
      <c r="M42" s="171"/>
      <c r="N42" s="55"/>
      <c r="O42" s="54"/>
      <c r="Q42" s="3"/>
    </row>
    <row r="43" spans="2:17" s="5" customFormat="1">
      <c r="B43" s="53" t="s">
        <v>54</v>
      </c>
      <c r="C43" s="54"/>
      <c r="D43" s="54"/>
      <c r="E43"/>
      <c r="F43"/>
      <c r="G43"/>
      <c r="H43" s="54"/>
      <c r="I43" s="54"/>
      <c r="J43" s="54"/>
      <c r="K43" s="55"/>
      <c r="L43" s="171"/>
      <c r="M43" s="171"/>
      <c r="N43" s="55"/>
      <c r="O43" s="54"/>
      <c r="Q43" s="3"/>
    </row>
    <row r="44" spans="2:17" ht="11.1" customHeight="1" thickBot="1">
      <c r="E44" s="108"/>
      <c r="F44" s="109"/>
      <c r="G44" s="110"/>
    </row>
    <row r="45" spans="2:17" ht="39.75" thickBot="1">
      <c r="B45" s="17" t="s">
        <v>23</v>
      </c>
      <c r="C45" s="6">
        <f>COUNTA(C9:C39)</f>
        <v>0</v>
      </c>
      <c r="D45" s="7"/>
      <c r="E45" s="111"/>
      <c r="F45" s="29"/>
      <c r="G45" s="112"/>
      <c r="H45" s="8">
        <f>COUNTIF(H9:H39, "&gt;0")</f>
        <v>0</v>
      </c>
      <c r="I45" t="s">
        <v>22</v>
      </c>
      <c r="L45" s="173"/>
      <c r="M45" s="174"/>
      <c r="N45"/>
      <c r="P45" s="72" t="s">
        <v>10</v>
      </c>
    </row>
    <row r="46" spans="2:17" ht="34.5" thickBot="1">
      <c r="G46" s="23" t="s">
        <v>14</v>
      </c>
      <c r="H46" s="38">
        <f>SUM(H9:H39)</f>
        <v>0</v>
      </c>
      <c r="I46" s="38">
        <f t="shared" ref="I46:J46" si="1">SUM(I9:I39)</f>
        <v>0</v>
      </c>
      <c r="J46" s="38">
        <f t="shared" si="1"/>
        <v>0</v>
      </c>
      <c r="K46" s="123" t="s">
        <v>15</v>
      </c>
      <c r="L46" s="175" t="s">
        <v>34</v>
      </c>
      <c r="M46" s="176" t="s">
        <v>61</v>
      </c>
      <c r="N46" s="32" t="s">
        <v>17</v>
      </c>
      <c r="O46" s="31" t="s">
        <v>27</v>
      </c>
      <c r="P46" s="33" t="str">
        <f>IF(H46=(I46+J46),"◯","×")</f>
        <v>◯</v>
      </c>
    </row>
    <row r="47" spans="2:17" ht="20.25" thickBot="1">
      <c r="C47" s="1"/>
      <c r="D47" s="1"/>
      <c r="E47" s="1"/>
      <c r="F47" s="11"/>
      <c r="G47" s="11"/>
      <c r="H47" s="35" t="s">
        <v>15</v>
      </c>
      <c r="I47" s="12" t="s">
        <v>16</v>
      </c>
      <c r="J47" s="27" t="s">
        <v>17</v>
      </c>
      <c r="O47" s="30"/>
      <c r="Q47" s="13"/>
    </row>
    <row r="48" spans="2:17" ht="33" customHeight="1" thickTop="1">
      <c r="C48" s="21"/>
      <c r="D48" s="22" t="s">
        <v>18</v>
      </c>
      <c r="H48" s="19" t="e">
        <f>$H$46/$H$45</f>
        <v>#DIV/0!</v>
      </c>
      <c r="I48" s="15"/>
      <c r="J48" s="20" t="e">
        <f>$J$46/$H$45</f>
        <v>#DIV/0!</v>
      </c>
    </row>
    <row r="49" spans="8:10" ht="24">
      <c r="H49" s="34" t="s">
        <v>15</v>
      </c>
      <c r="I49" s="18"/>
      <c r="J49" s="26" t="s">
        <v>17</v>
      </c>
    </row>
    <row r="50" spans="8:10">
      <c r="H50" s="37" t="s">
        <v>25</v>
      </c>
      <c r="J50" s="25" t="s">
        <v>26</v>
      </c>
    </row>
  </sheetData>
  <mergeCells count="9">
    <mergeCell ref="H2:M2"/>
    <mergeCell ref="O7:O8"/>
    <mergeCell ref="M7:M8"/>
    <mergeCell ref="N7:N8"/>
    <mergeCell ref="L7:L8"/>
    <mergeCell ref="B7:B8"/>
    <mergeCell ref="C7:D8"/>
    <mergeCell ref="H7:K7"/>
    <mergeCell ref="E7:G8"/>
  </mergeCells>
  <phoneticPr fontId="1"/>
  <pageMargins left="0.51181102362204722" right="0.31496062992125984" top="0.15748031496062992" bottom="0.15748031496062992" header="0.11811023622047245" footer="0.11811023622047245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CC303-E8C5-436D-B6C6-1F660FEFD7F6}">
  <dimension ref="B1:Q50"/>
  <sheetViews>
    <sheetView view="pageBreakPreview" zoomScale="60" zoomScaleNormal="100" workbookViewId="0">
      <selection activeCell="M3" sqref="M3"/>
    </sheetView>
  </sheetViews>
  <sheetFormatPr defaultRowHeight="18.75"/>
  <cols>
    <col min="1" max="1" width="1.875" customWidth="1"/>
    <col min="2" max="2" width="6.625" style="1" customWidth="1"/>
    <col min="3" max="3" width="4.625" customWidth="1"/>
    <col min="4" max="4" width="3.5" customWidth="1"/>
    <col min="5" max="5" width="3.75" style="105" customWidth="1"/>
    <col min="6" max="6" width="2.875" style="1" customWidth="1"/>
    <col min="7" max="7" width="4.375" style="106" customWidth="1"/>
    <col min="8" max="8" width="9.375" customWidth="1"/>
    <col min="9" max="9" width="8.375" customWidth="1"/>
    <col min="10" max="10" width="10.75" customWidth="1"/>
    <col min="11" max="11" width="12.75" style="2" customWidth="1"/>
    <col min="12" max="12" width="13.5" style="172" customWidth="1"/>
    <col min="13" max="13" width="15.375" style="172" customWidth="1"/>
    <col min="14" max="14" width="8.5" style="2" customWidth="1"/>
    <col min="15" max="15" width="9.375" customWidth="1"/>
    <col min="16" max="16" width="6.125" customWidth="1"/>
    <col min="17" max="17" width="6.25" style="3" customWidth="1"/>
  </cols>
  <sheetData>
    <row r="1" spans="2:16" ht="20.45" customHeight="1">
      <c r="B1" s="124" t="str">
        <f>'R8.4'!$B$1</f>
        <v>ひな型野帳（定置）</v>
      </c>
      <c r="C1" s="48"/>
      <c r="D1" s="48"/>
      <c r="E1" s="74"/>
      <c r="F1" s="50"/>
      <c r="G1" s="75"/>
      <c r="H1" s="48"/>
      <c r="I1" s="48"/>
      <c r="J1" s="48"/>
      <c r="K1" s="49"/>
      <c r="L1" s="164"/>
      <c r="M1" s="164"/>
      <c r="N1" s="49"/>
      <c r="O1" s="48"/>
    </row>
    <row r="2" spans="2:16" ht="24.6" customHeight="1">
      <c r="B2" s="50"/>
      <c r="C2" s="48"/>
      <c r="D2" s="48"/>
      <c r="E2" s="74"/>
      <c r="F2" s="50"/>
      <c r="G2" s="75"/>
      <c r="H2" s="210" t="s">
        <v>60</v>
      </c>
      <c r="I2" s="210"/>
      <c r="J2" s="210"/>
      <c r="K2" s="210"/>
      <c r="L2" s="210"/>
      <c r="M2" s="210"/>
      <c r="N2" s="49"/>
      <c r="O2" s="48"/>
    </row>
    <row r="3" spans="2:16">
      <c r="B3" s="50"/>
      <c r="C3" s="48"/>
      <c r="D3" s="48"/>
      <c r="E3" s="74"/>
      <c r="F3" s="50"/>
      <c r="G3" s="75"/>
      <c r="H3" s="48"/>
      <c r="I3" s="48"/>
      <c r="J3" s="48"/>
      <c r="K3" s="49"/>
      <c r="L3" s="165" t="s">
        <v>24</v>
      </c>
      <c r="M3" s="166">
        <f>'R8.4'!$M$3</f>
        <v>8</v>
      </c>
      <c r="N3" s="62">
        <v>5</v>
      </c>
      <c r="O3" s="51" t="s">
        <v>0</v>
      </c>
    </row>
    <row r="4" spans="2:16">
      <c r="B4" s="50"/>
      <c r="C4" s="48"/>
      <c r="D4" s="48"/>
      <c r="E4" s="74"/>
      <c r="F4" s="50"/>
      <c r="G4" s="75"/>
      <c r="H4" s="48"/>
      <c r="I4" s="48"/>
      <c r="J4" s="48"/>
      <c r="K4" s="49"/>
      <c r="L4" s="165" t="s">
        <v>37</v>
      </c>
      <c r="M4" s="167" t="str">
        <f>+'R8.4'!$M$4</f>
        <v>●●　組合</v>
      </c>
      <c r="N4" s="49"/>
      <c r="O4" s="48"/>
    </row>
    <row r="5" spans="2:16">
      <c r="B5" s="50"/>
      <c r="C5" s="48"/>
      <c r="D5" s="48"/>
      <c r="E5" s="74"/>
      <c r="F5" s="50"/>
      <c r="G5" s="75"/>
      <c r="H5" s="48"/>
      <c r="I5" s="48"/>
      <c r="J5" s="48"/>
      <c r="K5" s="49"/>
      <c r="L5" s="71" t="s">
        <v>39</v>
      </c>
      <c r="M5" s="167" t="str">
        <f>+'R8.4'!M5</f>
        <v>●●　●●　　</v>
      </c>
      <c r="N5" s="49"/>
      <c r="O5" s="48"/>
    </row>
    <row r="6" spans="2:16">
      <c r="B6" s="50"/>
      <c r="C6" s="48"/>
      <c r="D6" s="48"/>
      <c r="E6" s="74"/>
      <c r="F6" s="50"/>
      <c r="G6" s="75"/>
      <c r="H6" s="48"/>
      <c r="I6" s="48"/>
      <c r="J6" s="48"/>
      <c r="K6" s="49"/>
      <c r="L6" s="165" t="s">
        <v>40</v>
      </c>
      <c r="M6" s="164"/>
      <c r="N6" s="73"/>
      <c r="O6" s="48"/>
    </row>
    <row r="7" spans="2:16" ht="57" customHeight="1">
      <c r="B7" s="193" t="s">
        <v>1</v>
      </c>
      <c r="C7" s="199" t="s">
        <v>2</v>
      </c>
      <c r="D7" s="200"/>
      <c r="E7" s="204" t="s">
        <v>42</v>
      </c>
      <c r="F7" s="205"/>
      <c r="G7" s="206"/>
      <c r="H7" s="203" t="s">
        <v>3</v>
      </c>
      <c r="I7" s="203"/>
      <c r="J7" s="203"/>
      <c r="K7" s="203"/>
      <c r="L7" s="197" t="s">
        <v>33</v>
      </c>
      <c r="M7" s="195" t="s">
        <v>4</v>
      </c>
      <c r="N7" s="193" t="s">
        <v>5</v>
      </c>
      <c r="O7" s="193" t="s">
        <v>6</v>
      </c>
      <c r="P7" s="4"/>
    </row>
    <row r="8" spans="2:16" s="1" customFormat="1" ht="66.599999999999994" customHeight="1">
      <c r="B8" s="194"/>
      <c r="C8" s="201"/>
      <c r="D8" s="202"/>
      <c r="E8" s="207"/>
      <c r="F8" s="208"/>
      <c r="G8" s="209"/>
      <c r="H8" s="39" t="s">
        <v>7</v>
      </c>
      <c r="I8" s="39" t="s">
        <v>8</v>
      </c>
      <c r="J8" s="58" t="s">
        <v>9</v>
      </c>
      <c r="K8" s="61" t="s">
        <v>28</v>
      </c>
      <c r="L8" s="198"/>
      <c r="M8" s="196"/>
      <c r="N8" s="194"/>
      <c r="O8" s="194"/>
      <c r="P8" s="16" t="s">
        <v>21</v>
      </c>
    </row>
    <row r="9" spans="2:16" ht="20.100000000000001" customHeight="1">
      <c r="B9" s="64">
        <v>1</v>
      </c>
      <c r="C9" s="65"/>
      <c r="D9" s="66" t="s">
        <v>11</v>
      </c>
      <c r="E9" s="82">
        <v>7</v>
      </c>
      <c r="F9" s="83" t="s">
        <v>40</v>
      </c>
      <c r="G9" s="84">
        <v>0</v>
      </c>
      <c r="H9" s="45"/>
      <c r="I9" s="45"/>
      <c r="J9" s="59"/>
      <c r="K9" s="67"/>
      <c r="L9" s="168"/>
      <c r="M9" s="168"/>
      <c r="N9" s="44"/>
      <c r="O9" s="68"/>
      <c r="P9" s="3" t="str">
        <f t="shared" ref="P9:P39" si="0">IF(H9=(I9+J9),"◯","×")</f>
        <v>◯</v>
      </c>
    </row>
    <row r="10" spans="2:16" ht="23.45" customHeight="1">
      <c r="B10" s="64">
        <v>2</v>
      </c>
      <c r="C10" s="65"/>
      <c r="D10" s="66" t="s">
        <v>11</v>
      </c>
      <c r="E10" s="89"/>
      <c r="F10" s="83" t="s">
        <v>40</v>
      </c>
      <c r="G10" s="90"/>
      <c r="H10" s="45"/>
      <c r="I10" s="45"/>
      <c r="J10" s="59"/>
      <c r="K10" s="67"/>
      <c r="L10" s="169"/>
      <c r="M10" s="169"/>
      <c r="N10" s="44"/>
      <c r="O10" s="68"/>
      <c r="P10" s="3" t="str">
        <f t="shared" si="0"/>
        <v>◯</v>
      </c>
    </row>
    <row r="11" spans="2:16" ht="20.100000000000001" customHeight="1">
      <c r="B11" s="64">
        <v>3</v>
      </c>
      <c r="C11" s="65"/>
      <c r="D11" s="66" t="s">
        <v>11</v>
      </c>
      <c r="E11" s="89"/>
      <c r="F11" s="83" t="s">
        <v>40</v>
      </c>
      <c r="G11" s="90"/>
      <c r="H11" s="68"/>
      <c r="I11" s="68"/>
      <c r="J11" s="69"/>
      <c r="K11" s="67"/>
      <c r="L11" s="169"/>
      <c r="M11" s="169"/>
      <c r="N11" s="44"/>
      <c r="O11" s="68"/>
      <c r="P11" s="3" t="str">
        <f t="shared" si="0"/>
        <v>◯</v>
      </c>
    </row>
    <row r="12" spans="2:16" ht="20.100000000000001" customHeight="1">
      <c r="B12" s="64">
        <v>4</v>
      </c>
      <c r="C12" s="65"/>
      <c r="D12" s="66" t="s">
        <v>11</v>
      </c>
      <c r="E12" s="89"/>
      <c r="F12" s="83" t="s">
        <v>40</v>
      </c>
      <c r="G12" s="90"/>
      <c r="H12" s="68"/>
      <c r="I12" s="68"/>
      <c r="J12" s="69"/>
      <c r="K12" s="67"/>
      <c r="L12" s="169"/>
      <c r="M12" s="169"/>
      <c r="N12" s="44"/>
      <c r="O12" s="68"/>
      <c r="P12" s="3" t="str">
        <f t="shared" si="0"/>
        <v>◯</v>
      </c>
    </row>
    <row r="13" spans="2:16" ht="20.100000000000001" customHeight="1">
      <c r="B13" s="64">
        <v>5</v>
      </c>
      <c r="C13" s="65"/>
      <c r="D13" s="66" t="s">
        <v>11</v>
      </c>
      <c r="E13" s="89"/>
      <c r="F13" s="83" t="s">
        <v>40</v>
      </c>
      <c r="G13" s="90"/>
      <c r="H13" s="68"/>
      <c r="I13" s="68"/>
      <c r="J13" s="69"/>
      <c r="K13" s="67"/>
      <c r="L13" s="169"/>
      <c r="M13" s="169"/>
      <c r="N13" s="44"/>
      <c r="O13" s="68"/>
      <c r="P13" s="3" t="str">
        <f t="shared" si="0"/>
        <v>◯</v>
      </c>
    </row>
    <row r="14" spans="2:16" ht="20.100000000000001" customHeight="1">
      <c r="B14" s="64">
        <v>6</v>
      </c>
      <c r="C14" s="65"/>
      <c r="D14" s="66" t="s">
        <v>11</v>
      </c>
      <c r="E14" s="89"/>
      <c r="F14" s="83" t="s">
        <v>40</v>
      </c>
      <c r="G14" s="90"/>
      <c r="H14" s="68"/>
      <c r="I14" s="68"/>
      <c r="J14" s="69"/>
      <c r="K14" s="67"/>
      <c r="L14" s="169"/>
      <c r="M14" s="169"/>
      <c r="N14" s="44"/>
      <c r="O14" s="68"/>
      <c r="P14" s="3" t="str">
        <f t="shared" si="0"/>
        <v>◯</v>
      </c>
    </row>
    <row r="15" spans="2:16" ht="20.100000000000001" customHeight="1">
      <c r="B15" s="64">
        <v>7</v>
      </c>
      <c r="C15" s="65"/>
      <c r="D15" s="66" t="s">
        <v>11</v>
      </c>
      <c r="E15" s="89"/>
      <c r="F15" s="83" t="s">
        <v>40</v>
      </c>
      <c r="G15" s="90"/>
      <c r="H15" s="68"/>
      <c r="I15" s="68"/>
      <c r="J15" s="69"/>
      <c r="K15" s="67"/>
      <c r="L15" s="169"/>
      <c r="M15" s="169"/>
      <c r="N15" s="44"/>
      <c r="O15" s="68"/>
      <c r="P15" s="3" t="str">
        <f t="shared" si="0"/>
        <v>◯</v>
      </c>
    </row>
    <row r="16" spans="2:16" ht="20.100000000000001" customHeight="1">
      <c r="B16" s="64">
        <v>8</v>
      </c>
      <c r="C16" s="65"/>
      <c r="D16" s="66" t="s">
        <v>11</v>
      </c>
      <c r="E16" s="89"/>
      <c r="F16" s="83" t="s">
        <v>40</v>
      </c>
      <c r="G16" s="90"/>
      <c r="H16" s="68"/>
      <c r="I16" s="68"/>
      <c r="J16" s="69"/>
      <c r="K16" s="67"/>
      <c r="L16" s="169"/>
      <c r="M16" s="169"/>
      <c r="N16" s="44"/>
      <c r="O16" s="68"/>
      <c r="P16" s="3" t="str">
        <f t="shared" si="0"/>
        <v>◯</v>
      </c>
    </row>
    <row r="17" spans="2:16" ht="20.100000000000001" customHeight="1">
      <c r="B17" s="64">
        <v>9</v>
      </c>
      <c r="C17" s="65"/>
      <c r="D17" s="66" t="s">
        <v>11</v>
      </c>
      <c r="E17" s="89"/>
      <c r="F17" s="83" t="s">
        <v>40</v>
      </c>
      <c r="G17" s="90"/>
      <c r="H17" s="68"/>
      <c r="I17" s="68"/>
      <c r="J17" s="69"/>
      <c r="K17" s="67"/>
      <c r="L17" s="169"/>
      <c r="M17" s="170"/>
      <c r="N17" s="44"/>
      <c r="O17" s="68"/>
      <c r="P17" s="3" t="str">
        <f t="shared" si="0"/>
        <v>◯</v>
      </c>
    </row>
    <row r="18" spans="2:16" ht="20.100000000000001" customHeight="1">
      <c r="B18" s="64">
        <v>10</v>
      </c>
      <c r="C18" s="65"/>
      <c r="D18" s="66" t="s">
        <v>11</v>
      </c>
      <c r="E18" s="89"/>
      <c r="F18" s="83" t="s">
        <v>40</v>
      </c>
      <c r="G18" s="90"/>
      <c r="H18" s="68"/>
      <c r="I18" s="68"/>
      <c r="J18" s="69"/>
      <c r="K18" s="67"/>
      <c r="L18" s="169"/>
      <c r="M18" s="169"/>
      <c r="N18" s="44"/>
      <c r="O18" s="68"/>
      <c r="P18" s="3" t="str">
        <f t="shared" si="0"/>
        <v>◯</v>
      </c>
    </row>
    <row r="19" spans="2:16" ht="20.100000000000001" customHeight="1">
      <c r="B19" s="64">
        <v>11</v>
      </c>
      <c r="C19" s="65"/>
      <c r="D19" s="66" t="s">
        <v>11</v>
      </c>
      <c r="E19" s="89"/>
      <c r="F19" s="83" t="s">
        <v>40</v>
      </c>
      <c r="G19" s="90"/>
      <c r="H19" s="68"/>
      <c r="I19" s="68"/>
      <c r="J19" s="69"/>
      <c r="K19" s="67"/>
      <c r="L19" s="169"/>
      <c r="M19" s="169"/>
      <c r="N19" s="44"/>
      <c r="O19" s="68"/>
      <c r="P19" s="3" t="str">
        <f t="shared" si="0"/>
        <v>◯</v>
      </c>
    </row>
    <row r="20" spans="2:16" ht="20.100000000000001" customHeight="1">
      <c r="B20" s="64">
        <v>12</v>
      </c>
      <c r="C20" s="65"/>
      <c r="D20" s="66" t="s">
        <v>11</v>
      </c>
      <c r="E20" s="89"/>
      <c r="F20" s="83" t="s">
        <v>40</v>
      </c>
      <c r="G20" s="90"/>
      <c r="H20" s="68"/>
      <c r="I20" s="68"/>
      <c r="J20" s="69"/>
      <c r="K20" s="67"/>
      <c r="L20" s="169"/>
      <c r="M20" s="169"/>
      <c r="N20" s="44"/>
      <c r="O20" s="68"/>
      <c r="P20" s="3" t="str">
        <f t="shared" si="0"/>
        <v>◯</v>
      </c>
    </row>
    <row r="21" spans="2:16" ht="20.100000000000001" customHeight="1">
      <c r="B21" s="64">
        <v>13</v>
      </c>
      <c r="C21" s="65"/>
      <c r="D21" s="66" t="s">
        <v>11</v>
      </c>
      <c r="E21" s="89"/>
      <c r="F21" s="83" t="s">
        <v>40</v>
      </c>
      <c r="G21" s="90"/>
      <c r="H21" s="68"/>
      <c r="I21" s="68"/>
      <c r="J21" s="69"/>
      <c r="K21" s="67"/>
      <c r="L21" s="169"/>
      <c r="M21" s="169"/>
      <c r="N21" s="44"/>
      <c r="O21" s="68"/>
      <c r="P21" s="3" t="str">
        <f t="shared" si="0"/>
        <v>◯</v>
      </c>
    </row>
    <row r="22" spans="2:16" ht="20.100000000000001" customHeight="1">
      <c r="B22" s="64">
        <v>14</v>
      </c>
      <c r="C22" s="65"/>
      <c r="D22" s="66" t="s">
        <v>11</v>
      </c>
      <c r="E22" s="89"/>
      <c r="F22" s="83" t="s">
        <v>40</v>
      </c>
      <c r="G22" s="90"/>
      <c r="H22" s="68"/>
      <c r="I22" s="68"/>
      <c r="J22" s="69"/>
      <c r="K22" s="67"/>
      <c r="L22" s="169"/>
      <c r="M22" s="169"/>
      <c r="N22" s="44"/>
      <c r="O22" s="68"/>
      <c r="P22" s="3" t="str">
        <f t="shared" si="0"/>
        <v>◯</v>
      </c>
    </row>
    <row r="23" spans="2:16" ht="20.100000000000001" customHeight="1">
      <c r="B23" s="64">
        <v>15</v>
      </c>
      <c r="C23" s="65"/>
      <c r="D23" s="66" t="s">
        <v>11</v>
      </c>
      <c r="E23" s="89"/>
      <c r="F23" s="83" t="s">
        <v>40</v>
      </c>
      <c r="G23" s="90"/>
      <c r="H23" s="68"/>
      <c r="I23" s="68"/>
      <c r="J23" s="69"/>
      <c r="K23" s="67"/>
      <c r="L23" s="169"/>
      <c r="M23" s="169"/>
      <c r="N23" s="44"/>
      <c r="O23" s="68"/>
      <c r="P23" s="3" t="str">
        <f t="shared" si="0"/>
        <v>◯</v>
      </c>
    </row>
    <row r="24" spans="2:16" ht="20.100000000000001" customHeight="1">
      <c r="B24" s="64">
        <v>16</v>
      </c>
      <c r="C24" s="65"/>
      <c r="D24" s="66" t="s">
        <v>11</v>
      </c>
      <c r="E24" s="89"/>
      <c r="F24" s="83" t="s">
        <v>40</v>
      </c>
      <c r="G24" s="90"/>
      <c r="H24" s="68"/>
      <c r="I24" s="68"/>
      <c r="J24" s="69"/>
      <c r="K24" s="67"/>
      <c r="L24" s="169"/>
      <c r="M24" s="169"/>
      <c r="N24" s="44"/>
      <c r="O24" s="68"/>
      <c r="P24" s="3" t="str">
        <f t="shared" si="0"/>
        <v>◯</v>
      </c>
    </row>
    <row r="25" spans="2:16" ht="20.100000000000001" customHeight="1">
      <c r="B25" s="64">
        <v>17</v>
      </c>
      <c r="C25" s="65"/>
      <c r="D25" s="66" t="s">
        <v>11</v>
      </c>
      <c r="E25" s="89"/>
      <c r="F25" s="83" t="s">
        <v>40</v>
      </c>
      <c r="G25" s="90"/>
      <c r="H25" s="68"/>
      <c r="I25" s="68"/>
      <c r="J25" s="69"/>
      <c r="K25" s="67"/>
      <c r="L25" s="169"/>
      <c r="M25" s="169"/>
      <c r="N25" s="44"/>
      <c r="O25" s="68"/>
      <c r="P25" s="3" t="str">
        <f t="shared" si="0"/>
        <v>◯</v>
      </c>
    </row>
    <row r="26" spans="2:16" ht="20.100000000000001" customHeight="1">
      <c r="B26" s="64">
        <v>18</v>
      </c>
      <c r="C26" s="65"/>
      <c r="D26" s="66" t="s">
        <v>11</v>
      </c>
      <c r="E26" s="89"/>
      <c r="F26" s="83" t="s">
        <v>40</v>
      </c>
      <c r="G26" s="90"/>
      <c r="H26" s="68"/>
      <c r="I26" s="68"/>
      <c r="J26" s="69"/>
      <c r="K26" s="67"/>
      <c r="L26" s="169"/>
      <c r="M26" s="169"/>
      <c r="N26" s="44"/>
      <c r="O26" s="68"/>
      <c r="P26" s="3" t="str">
        <f t="shared" si="0"/>
        <v>◯</v>
      </c>
    </row>
    <row r="27" spans="2:16" ht="20.100000000000001" customHeight="1">
      <c r="B27" s="64">
        <v>19</v>
      </c>
      <c r="C27" s="65"/>
      <c r="D27" s="66" t="s">
        <v>11</v>
      </c>
      <c r="E27" s="89"/>
      <c r="F27" s="83" t="s">
        <v>40</v>
      </c>
      <c r="G27" s="90"/>
      <c r="H27" s="68"/>
      <c r="I27" s="68"/>
      <c r="J27" s="69"/>
      <c r="K27" s="67"/>
      <c r="L27" s="169"/>
      <c r="M27" s="169"/>
      <c r="N27" s="44"/>
      <c r="O27" s="68"/>
      <c r="P27" s="3" t="str">
        <f t="shared" si="0"/>
        <v>◯</v>
      </c>
    </row>
    <row r="28" spans="2:16" ht="20.100000000000001" customHeight="1">
      <c r="B28" s="64">
        <v>20</v>
      </c>
      <c r="C28" s="65"/>
      <c r="D28" s="66" t="s">
        <v>11</v>
      </c>
      <c r="E28" s="89"/>
      <c r="F28" s="83" t="s">
        <v>40</v>
      </c>
      <c r="G28" s="90"/>
      <c r="H28" s="68"/>
      <c r="I28" s="68"/>
      <c r="J28" s="69"/>
      <c r="K28" s="67"/>
      <c r="L28" s="169"/>
      <c r="M28" s="169"/>
      <c r="N28" s="44"/>
      <c r="O28" s="68"/>
      <c r="P28" s="3" t="str">
        <f t="shared" si="0"/>
        <v>◯</v>
      </c>
    </row>
    <row r="29" spans="2:16" ht="20.100000000000001" customHeight="1">
      <c r="B29" s="64">
        <v>21</v>
      </c>
      <c r="C29" s="65"/>
      <c r="D29" s="66" t="s">
        <v>11</v>
      </c>
      <c r="E29" s="89"/>
      <c r="F29" s="83" t="s">
        <v>40</v>
      </c>
      <c r="G29" s="90"/>
      <c r="H29" s="68"/>
      <c r="I29" s="68"/>
      <c r="J29" s="69"/>
      <c r="K29" s="67"/>
      <c r="L29" s="169"/>
      <c r="M29" s="169"/>
      <c r="N29" s="44"/>
      <c r="O29" s="68"/>
      <c r="P29" s="3" t="str">
        <f t="shared" si="0"/>
        <v>◯</v>
      </c>
    </row>
    <row r="30" spans="2:16" ht="20.100000000000001" customHeight="1">
      <c r="B30" s="64">
        <v>22</v>
      </c>
      <c r="C30" s="65"/>
      <c r="D30" s="66" t="s">
        <v>11</v>
      </c>
      <c r="E30" s="89"/>
      <c r="F30" s="83" t="s">
        <v>40</v>
      </c>
      <c r="G30" s="90"/>
      <c r="H30" s="68"/>
      <c r="I30" s="68"/>
      <c r="J30" s="69"/>
      <c r="K30" s="67"/>
      <c r="L30" s="169"/>
      <c r="M30" s="169"/>
      <c r="N30" s="44"/>
      <c r="O30" s="68"/>
      <c r="P30" s="3" t="str">
        <f t="shared" si="0"/>
        <v>◯</v>
      </c>
    </row>
    <row r="31" spans="2:16" ht="20.100000000000001" customHeight="1">
      <c r="B31" s="64">
        <v>23</v>
      </c>
      <c r="C31" s="65"/>
      <c r="D31" s="66" t="s">
        <v>11</v>
      </c>
      <c r="E31" s="89"/>
      <c r="F31" s="83" t="s">
        <v>40</v>
      </c>
      <c r="G31" s="90"/>
      <c r="H31" s="68"/>
      <c r="I31" s="68"/>
      <c r="J31" s="69"/>
      <c r="K31" s="67"/>
      <c r="L31" s="169"/>
      <c r="M31" s="169"/>
      <c r="N31" s="44"/>
      <c r="O31" s="68"/>
      <c r="P31" s="3" t="str">
        <f t="shared" si="0"/>
        <v>◯</v>
      </c>
    </row>
    <row r="32" spans="2:16" ht="20.100000000000001" customHeight="1">
      <c r="B32" s="64">
        <v>24</v>
      </c>
      <c r="C32" s="65"/>
      <c r="D32" s="66" t="s">
        <v>11</v>
      </c>
      <c r="E32" s="89"/>
      <c r="F32" s="83" t="s">
        <v>40</v>
      </c>
      <c r="G32" s="90"/>
      <c r="H32" s="68"/>
      <c r="I32" s="68"/>
      <c r="J32" s="69"/>
      <c r="K32" s="67"/>
      <c r="L32" s="169"/>
      <c r="M32" s="169"/>
      <c r="N32" s="44"/>
      <c r="O32" s="68"/>
      <c r="P32" s="3" t="str">
        <f t="shared" si="0"/>
        <v>◯</v>
      </c>
    </row>
    <row r="33" spans="2:17" ht="20.100000000000001" customHeight="1">
      <c r="B33" s="64">
        <v>25</v>
      </c>
      <c r="C33" s="65"/>
      <c r="D33" s="66" t="s">
        <v>11</v>
      </c>
      <c r="E33" s="89"/>
      <c r="F33" s="83" t="s">
        <v>40</v>
      </c>
      <c r="G33" s="90"/>
      <c r="H33" s="68"/>
      <c r="I33" s="68"/>
      <c r="J33" s="69"/>
      <c r="K33" s="67"/>
      <c r="L33" s="169"/>
      <c r="M33" s="169"/>
      <c r="N33" s="44"/>
      <c r="O33" s="68"/>
      <c r="P33" s="3" t="str">
        <f t="shared" si="0"/>
        <v>◯</v>
      </c>
    </row>
    <row r="34" spans="2:17" ht="20.100000000000001" customHeight="1">
      <c r="B34" s="64">
        <v>26</v>
      </c>
      <c r="C34" s="65"/>
      <c r="D34" s="66" t="s">
        <v>11</v>
      </c>
      <c r="E34" s="89"/>
      <c r="F34" s="83" t="s">
        <v>40</v>
      </c>
      <c r="G34" s="90"/>
      <c r="H34" s="68"/>
      <c r="I34" s="68"/>
      <c r="J34" s="69"/>
      <c r="K34" s="67"/>
      <c r="L34" s="169"/>
      <c r="M34" s="169"/>
      <c r="N34" s="44"/>
      <c r="O34" s="68"/>
      <c r="P34" s="3" t="str">
        <f t="shared" si="0"/>
        <v>◯</v>
      </c>
    </row>
    <row r="35" spans="2:17" ht="20.100000000000001" customHeight="1">
      <c r="B35" s="64">
        <v>27</v>
      </c>
      <c r="C35" s="65"/>
      <c r="D35" s="66" t="s">
        <v>11</v>
      </c>
      <c r="E35" s="89"/>
      <c r="F35" s="83" t="s">
        <v>40</v>
      </c>
      <c r="G35" s="90"/>
      <c r="H35" s="68"/>
      <c r="I35" s="68"/>
      <c r="J35" s="69"/>
      <c r="K35" s="67"/>
      <c r="L35" s="169"/>
      <c r="M35" s="169"/>
      <c r="N35" s="44"/>
      <c r="O35" s="68"/>
      <c r="P35" s="3" t="str">
        <f t="shared" si="0"/>
        <v>◯</v>
      </c>
    </row>
    <row r="36" spans="2:17" ht="20.100000000000001" customHeight="1">
      <c r="B36" s="64">
        <v>28</v>
      </c>
      <c r="C36" s="65"/>
      <c r="D36" s="66" t="s">
        <v>11</v>
      </c>
      <c r="E36" s="89"/>
      <c r="F36" s="83" t="s">
        <v>40</v>
      </c>
      <c r="G36" s="90"/>
      <c r="H36" s="68"/>
      <c r="I36" s="68"/>
      <c r="J36" s="69"/>
      <c r="K36" s="67"/>
      <c r="L36" s="169"/>
      <c r="M36" s="169"/>
      <c r="N36" s="44"/>
      <c r="O36" s="68"/>
      <c r="P36" s="3" t="str">
        <f t="shared" si="0"/>
        <v>◯</v>
      </c>
    </row>
    <row r="37" spans="2:17" ht="20.100000000000001" customHeight="1">
      <c r="B37" s="64">
        <v>29</v>
      </c>
      <c r="C37" s="65"/>
      <c r="D37" s="66" t="s">
        <v>11</v>
      </c>
      <c r="E37" s="89"/>
      <c r="F37" s="83" t="s">
        <v>40</v>
      </c>
      <c r="G37" s="90"/>
      <c r="H37" s="68"/>
      <c r="I37" s="68"/>
      <c r="J37" s="69"/>
      <c r="K37" s="67"/>
      <c r="L37" s="169"/>
      <c r="M37" s="169"/>
      <c r="N37" s="44"/>
      <c r="O37" s="68"/>
      <c r="P37" s="3" t="str">
        <f t="shared" si="0"/>
        <v>◯</v>
      </c>
    </row>
    <row r="38" spans="2:17" ht="20.100000000000001" customHeight="1">
      <c r="B38" s="64">
        <v>30</v>
      </c>
      <c r="C38" s="65"/>
      <c r="D38" s="66" t="s">
        <v>11</v>
      </c>
      <c r="E38" s="89"/>
      <c r="F38" s="83" t="s">
        <v>40</v>
      </c>
      <c r="G38" s="90"/>
      <c r="H38" s="68"/>
      <c r="I38" s="68"/>
      <c r="J38" s="69"/>
      <c r="K38" s="67"/>
      <c r="L38" s="169"/>
      <c r="M38" s="169"/>
      <c r="N38" s="44"/>
      <c r="O38" s="68"/>
      <c r="P38" s="3" t="str">
        <f t="shared" si="0"/>
        <v>◯</v>
      </c>
    </row>
    <row r="39" spans="2:17">
      <c r="B39" s="64">
        <v>31</v>
      </c>
      <c r="C39" s="65"/>
      <c r="D39" s="66" t="s">
        <v>31</v>
      </c>
      <c r="E39" s="89"/>
      <c r="F39" s="83" t="s">
        <v>40</v>
      </c>
      <c r="G39" s="90"/>
      <c r="H39" s="68"/>
      <c r="I39" s="68"/>
      <c r="J39" s="69"/>
      <c r="K39" s="67"/>
      <c r="L39" s="169"/>
      <c r="M39" s="169"/>
      <c r="N39" s="44"/>
      <c r="O39" s="68"/>
      <c r="P39" s="3" t="str">
        <f t="shared" si="0"/>
        <v>◯</v>
      </c>
    </row>
    <row r="40" spans="2:17" s="5" customFormat="1" ht="15.75">
      <c r="B40" s="53" t="s">
        <v>13</v>
      </c>
      <c r="C40" s="54"/>
      <c r="D40" s="54"/>
      <c r="E40" s="74"/>
      <c r="F40" s="56"/>
      <c r="G40" s="75"/>
      <c r="H40" s="54"/>
      <c r="I40" s="54"/>
      <c r="J40" s="54"/>
      <c r="K40" s="55"/>
      <c r="L40" s="171"/>
      <c r="M40" s="171"/>
      <c r="N40" s="55"/>
      <c r="O40" s="54"/>
      <c r="Q40" s="3"/>
    </row>
    <row r="41" spans="2:17" s="5" customFormat="1" ht="15.75">
      <c r="B41" s="53" t="s">
        <v>52</v>
      </c>
      <c r="C41" s="54"/>
      <c r="D41" s="54"/>
      <c r="E41" s="74"/>
      <c r="F41" s="56"/>
      <c r="G41" s="75"/>
      <c r="H41" s="54"/>
      <c r="I41" s="54"/>
      <c r="J41" s="54"/>
      <c r="K41" s="55"/>
      <c r="L41" s="171"/>
      <c r="M41" s="171"/>
      <c r="N41" s="55"/>
      <c r="O41" s="54"/>
      <c r="Q41" s="3"/>
    </row>
    <row r="42" spans="2:17" s="5" customFormat="1" ht="15.75">
      <c r="B42" s="53" t="s">
        <v>53</v>
      </c>
      <c r="C42" s="54"/>
      <c r="D42" s="54"/>
      <c r="E42" s="54"/>
      <c r="F42" s="54"/>
      <c r="G42" s="54"/>
      <c r="H42" s="54"/>
      <c r="I42" s="54"/>
      <c r="J42" s="54"/>
      <c r="K42" s="55"/>
      <c r="L42" s="171"/>
      <c r="M42" s="171"/>
      <c r="N42" s="55"/>
      <c r="O42" s="54"/>
      <c r="Q42" s="3"/>
    </row>
    <row r="43" spans="2:17" s="5" customFormat="1">
      <c r="B43" s="53" t="s">
        <v>54</v>
      </c>
      <c r="C43" s="54"/>
      <c r="D43" s="54"/>
      <c r="E43"/>
      <c r="F43"/>
      <c r="G43"/>
      <c r="H43" s="54"/>
      <c r="I43" s="54"/>
      <c r="J43" s="54"/>
      <c r="K43" s="55"/>
      <c r="L43" s="171"/>
      <c r="M43" s="171"/>
      <c r="N43" s="55"/>
      <c r="O43" s="54"/>
      <c r="Q43" s="3"/>
    </row>
    <row r="44" spans="2:17" ht="11.1" customHeight="1" thickBot="1">
      <c r="E44" s="108"/>
      <c r="F44" s="109"/>
      <c r="G44" s="110"/>
    </row>
    <row r="45" spans="2:17" ht="39.75" thickBot="1">
      <c r="B45" s="17" t="s">
        <v>23</v>
      </c>
      <c r="C45" s="6">
        <f>COUNTA(C9:C39)</f>
        <v>0</v>
      </c>
      <c r="D45" s="7"/>
      <c r="E45" s="111"/>
      <c r="F45" s="29"/>
      <c r="G45" s="112"/>
      <c r="H45" s="8">
        <f>COUNTIF(H9:H39, "&gt;0")</f>
        <v>0</v>
      </c>
      <c r="I45" t="s">
        <v>22</v>
      </c>
      <c r="L45" s="173"/>
      <c r="M45" s="174"/>
      <c r="N45"/>
      <c r="P45" s="72" t="s">
        <v>10</v>
      </c>
    </row>
    <row r="46" spans="2:17" ht="34.5" thickBot="1">
      <c r="G46" s="23" t="s">
        <v>14</v>
      </c>
      <c r="H46" s="38">
        <f>SUM(H9:H39)</f>
        <v>0</v>
      </c>
      <c r="I46" s="38">
        <f t="shared" ref="I46:J46" si="1">SUM(I9:I39)</f>
        <v>0</v>
      </c>
      <c r="J46" s="38">
        <f t="shared" si="1"/>
        <v>0</v>
      </c>
      <c r="K46" s="123" t="s">
        <v>15</v>
      </c>
      <c r="L46" s="175" t="s">
        <v>34</v>
      </c>
      <c r="M46" s="176" t="s">
        <v>61</v>
      </c>
      <c r="N46" s="32" t="s">
        <v>17</v>
      </c>
      <c r="O46" s="31" t="s">
        <v>27</v>
      </c>
      <c r="P46" s="33" t="str">
        <f>IF(H46=(I46+J46),"◯","×")</f>
        <v>◯</v>
      </c>
    </row>
    <row r="47" spans="2:17" ht="20.25" thickBot="1">
      <c r="C47" s="1"/>
      <c r="D47" s="1"/>
      <c r="E47" s="1"/>
      <c r="F47" s="11"/>
      <c r="G47" s="11"/>
      <c r="H47" s="35" t="s">
        <v>15</v>
      </c>
      <c r="I47" s="12" t="s">
        <v>16</v>
      </c>
      <c r="J47" s="27" t="s">
        <v>17</v>
      </c>
      <c r="O47" s="30"/>
      <c r="Q47" s="13"/>
    </row>
    <row r="48" spans="2:17" ht="33" customHeight="1" thickTop="1">
      <c r="C48" s="21"/>
      <c r="D48" s="22" t="s">
        <v>18</v>
      </c>
      <c r="H48" s="19" t="e">
        <f>$H$46/$H$45</f>
        <v>#DIV/0!</v>
      </c>
      <c r="I48" s="15"/>
      <c r="J48" s="20" t="e">
        <f>$J$46/$H$45</f>
        <v>#DIV/0!</v>
      </c>
    </row>
    <row r="49" spans="8:10" ht="24">
      <c r="H49" s="34" t="s">
        <v>15</v>
      </c>
      <c r="I49" s="18"/>
      <c r="J49" s="26" t="s">
        <v>17</v>
      </c>
    </row>
    <row r="50" spans="8:10">
      <c r="H50" s="37" t="s">
        <v>25</v>
      </c>
      <c r="J50" s="25" t="s">
        <v>26</v>
      </c>
    </row>
  </sheetData>
  <mergeCells count="9">
    <mergeCell ref="N7:N8"/>
    <mergeCell ref="O7:O8"/>
    <mergeCell ref="H2:M2"/>
    <mergeCell ref="B7:B8"/>
    <mergeCell ref="C7:D8"/>
    <mergeCell ref="E7:G8"/>
    <mergeCell ref="H7:K7"/>
    <mergeCell ref="L7:L8"/>
    <mergeCell ref="M7:M8"/>
  </mergeCells>
  <phoneticPr fontId="1"/>
  <pageMargins left="0.51181102362204722" right="0.31496062992125984" top="0.15748031496062992" bottom="0.15748031496062992" header="0.11811023622047245" footer="0.11811023622047245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42B97-9F77-47CB-8637-4DF097434FB1}">
  <dimension ref="B1:Q50"/>
  <sheetViews>
    <sheetView view="pageBreakPreview" zoomScale="60" zoomScaleNormal="100" workbookViewId="0">
      <selection activeCell="S10" sqref="S10"/>
    </sheetView>
  </sheetViews>
  <sheetFormatPr defaultRowHeight="18.75"/>
  <cols>
    <col min="1" max="1" width="1.875" customWidth="1"/>
    <col min="2" max="2" width="6.625" style="1" customWidth="1"/>
    <col min="3" max="3" width="4.625" customWidth="1"/>
    <col min="4" max="4" width="3.5" customWidth="1"/>
    <col min="5" max="5" width="3.75" style="105" customWidth="1"/>
    <col min="6" max="6" width="2.875" style="1" customWidth="1"/>
    <col min="7" max="7" width="4.375" style="106" customWidth="1"/>
    <col min="8" max="8" width="9.375" customWidth="1"/>
    <col min="9" max="9" width="8.375" customWidth="1"/>
    <col min="10" max="10" width="10.75" customWidth="1"/>
    <col min="11" max="11" width="12.75" style="2" customWidth="1"/>
    <col min="12" max="12" width="13.5" style="172" customWidth="1"/>
    <col min="13" max="13" width="15.375" style="172" customWidth="1"/>
    <col min="14" max="14" width="8.5" style="2" customWidth="1"/>
    <col min="15" max="15" width="9.375" customWidth="1"/>
    <col min="16" max="16" width="6.125" customWidth="1"/>
    <col min="17" max="17" width="6.25" style="3" customWidth="1"/>
  </cols>
  <sheetData>
    <row r="1" spans="2:16" ht="20.45" customHeight="1">
      <c r="B1" s="124" t="str">
        <f>'R8.4'!$B$1</f>
        <v>ひな型野帳（定置）</v>
      </c>
      <c r="C1" s="48"/>
      <c r="D1" s="48"/>
      <c r="E1" s="74"/>
      <c r="F1" s="50"/>
      <c r="G1" s="75"/>
      <c r="H1" s="48"/>
      <c r="I1" s="48"/>
      <c r="J1" s="48"/>
      <c r="K1" s="49"/>
      <c r="L1" s="164"/>
      <c r="M1" s="164"/>
      <c r="N1" s="49"/>
      <c r="O1" s="48"/>
    </row>
    <row r="2" spans="2:16" ht="24.6" customHeight="1">
      <c r="B2" s="50"/>
      <c r="C2" s="48"/>
      <c r="D2" s="48"/>
      <c r="E2" s="74"/>
      <c r="F2" s="50"/>
      <c r="G2" s="75"/>
      <c r="H2" s="210" t="s">
        <v>60</v>
      </c>
      <c r="I2" s="210"/>
      <c r="J2" s="210"/>
      <c r="K2" s="210"/>
      <c r="L2" s="210"/>
      <c r="M2" s="210"/>
      <c r="N2" s="49"/>
      <c r="O2" s="48"/>
    </row>
    <row r="3" spans="2:16">
      <c r="B3" s="50"/>
      <c r="C3" s="48"/>
      <c r="D3" s="48"/>
      <c r="E3" s="74"/>
      <c r="F3" s="50"/>
      <c r="G3" s="75"/>
      <c r="H3" s="48"/>
      <c r="I3" s="48"/>
      <c r="J3" s="48"/>
      <c r="K3" s="49"/>
      <c r="L3" s="165" t="s">
        <v>24</v>
      </c>
      <c r="M3" s="166">
        <f>'R8.4'!$M$3</f>
        <v>8</v>
      </c>
      <c r="N3" s="62">
        <v>6</v>
      </c>
      <c r="O3" s="51" t="s">
        <v>0</v>
      </c>
    </row>
    <row r="4" spans="2:16">
      <c r="B4" s="50"/>
      <c r="C4" s="48"/>
      <c r="D4" s="48"/>
      <c r="E4" s="74"/>
      <c r="F4" s="50"/>
      <c r="G4" s="75"/>
      <c r="H4" s="48"/>
      <c r="I4" s="48"/>
      <c r="J4" s="48"/>
      <c r="K4" s="49"/>
      <c r="L4" s="165" t="s">
        <v>37</v>
      </c>
      <c r="M4" s="167" t="str">
        <f>+'R8.4'!$M$4</f>
        <v>●●　組合</v>
      </c>
      <c r="N4" s="49"/>
      <c r="O4" s="48"/>
    </row>
    <row r="5" spans="2:16">
      <c r="B5" s="50"/>
      <c r="C5" s="48"/>
      <c r="D5" s="48"/>
      <c r="E5" s="74"/>
      <c r="F5" s="50"/>
      <c r="G5" s="75"/>
      <c r="H5" s="48"/>
      <c r="I5" s="48"/>
      <c r="J5" s="48"/>
      <c r="K5" s="49"/>
      <c r="L5" s="71" t="s">
        <v>39</v>
      </c>
      <c r="M5" s="167" t="str">
        <f>+'R8.4'!M5</f>
        <v>●●　●●　　</v>
      </c>
      <c r="N5" s="49"/>
      <c r="O5" s="48"/>
    </row>
    <row r="6" spans="2:16">
      <c r="B6" s="50"/>
      <c r="C6" s="48"/>
      <c r="D6" s="48"/>
      <c r="E6" s="74"/>
      <c r="F6" s="50"/>
      <c r="G6" s="75"/>
      <c r="H6" s="48"/>
      <c r="I6" s="48"/>
      <c r="J6" s="48"/>
      <c r="K6" s="49"/>
      <c r="L6" s="165" t="s">
        <v>40</v>
      </c>
      <c r="M6" s="164"/>
      <c r="N6" s="73"/>
      <c r="O6" s="48"/>
    </row>
    <row r="7" spans="2:16" ht="57" customHeight="1">
      <c r="B7" s="193" t="s">
        <v>1</v>
      </c>
      <c r="C7" s="199" t="s">
        <v>2</v>
      </c>
      <c r="D7" s="200"/>
      <c r="E7" s="204" t="s">
        <v>42</v>
      </c>
      <c r="F7" s="205"/>
      <c r="G7" s="206"/>
      <c r="H7" s="203" t="s">
        <v>3</v>
      </c>
      <c r="I7" s="203"/>
      <c r="J7" s="203"/>
      <c r="K7" s="203"/>
      <c r="L7" s="197" t="s">
        <v>33</v>
      </c>
      <c r="M7" s="195" t="s">
        <v>4</v>
      </c>
      <c r="N7" s="193" t="s">
        <v>5</v>
      </c>
      <c r="O7" s="193" t="s">
        <v>6</v>
      </c>
      <c r="P7" s="4"/>
    </row>
    <row r="8" spans="2:16" s="1" customFormat="1" ht="66.599999999999994" customHeight="1">
      <c r="B8" s="194"/>
      <c r="C8" s="201"/>
      <c r="D8" s="202"/>
      <c r="E8" s="207"/>
      <c r="F8" s="208"/>
      <c r="G8" s="209"/>
      <c r="H8" s="39" t="s">
        <v>7</v>
      </c>
      <c r="I8" s="39" t="s">
        <v>8</v>
      </c>
      <c r="J8" s="58" t="s">
        <v>9</v>
      </c>
      <c r="K8" s="61" t="s">
        <v>28</v>
      </c>
      <c r="L8" s="198"/>
      <c r="M8" s="196"/>
      <c r="N8" s="194"/>
      <c r="O8" s="194"/>
      <c r="P8" s="16" t="s">
        <v>21</v>
      </c>
    </row>
    <row r="9" spans="2:16" ht="20.100000000000001" customHeight="1">
      <c r="B9" s="64">
        <v>1</v>
      </c>
      <c r="C9" s="65"/>
      <c r="D9" s="66" t="s">
        <v>11</v>
      </c>
      <c r="E9" s="82">
        <v>7</v>
      </c>
      <c r="F9" s="83" t="s">
        <v>40</v>
      </c>
      <c r="G9" s="84">
        <v>0</v>
      </c>
      <c r="H9" s="45"/>
      <c r="I9" s="45"/>
      <c r="J9" s="59"/>
      <c r="K9" s="67"/>
      <c r="L9" s="168"/>
      <c r="M9" s="168"/>
      <c r="N9" s="44"/>
      <c r="O9" s="68"/>
      <c r="P9" s="3" t="str">
        <f t="shared" ref="P9:P39" si="0">IF(H9=(I9+J9),"◯","×")</f>
        <v>◯</v>
      </c>
    </row>
    <row r="10" spans="2:16" ht="23.45" customHeight="1">
      <c r="B10" s="64">
        <v>2</v>
      </c>
      <c r="C10" s="65"/>
      <c r="D10" s="66" t="s">
        <v>11</v>
      </c>
      <c r="E10" s="89"/>
      <c r="F10" s="83" t="s">
        <v>40</v>
      </c>
      <c r="G10" s="90"/>
      <c r="H10" s="45"/>
      <c r="I10" s="45"/>
      <c r="J10" s="59"/>
      <c r="K10" s="67"/>
      <c r="L10" s="169"/>
      <c r="M10" s="169"/>
      <c r="N10" s="44"/>
      <c r="O10" s="68"/>
      <c r="P10" s="3" t="str">
        <f t="shared" si="0"/>
        <v>◯</v>
      </c>
    </row>
    <row r="11" spans="2:16" ht="20.100000000000001" customHeight="1">
      <c r="B11" s="64">
        <v>3</v>
      </c>
      <c r="C11" s="65"/>
      <c r="D11" s="66" t="s">
        <v>11</v>
      </c>
      <c r="E11" s="89"/>
      <c r="F11" s="83" t="s">
        <v>40</v>
      </c>
      <c r="G11" s="90"/>
      <c r="H11" s="68"/>
      <c r="I11" s="68"/>
      <c r="J11" s="69"/>
      <c r="K11" s="67"/>
      <c r="L11" s="169"/>
      <c r="M11" s="169"/>
      <c r="N11" s="44"/>
      <c r="O11" s="68"/>
      <c r="P11" s="3" t="str">
        <f t="shared" si="0"/>
        <v>◯</v>
      </c>
    </row>
    <row r="12" spans="2:16" ht="20.100000000000001" customHeight="1">
      <c r="B12" s="64">
        <v>4</v>
      </c>
      <c r="C12" s="65"/>
      <c r="D12" s="66" t="s">
        <v>11</v>
      </c>
      <c r="E12" s="89"/>
      <c r="F12" s="83" t="s">
        <v>40</v>
      </c>
      <c r="G12" s="90"/>
      <c r="H12" s="68"/>
      <c r="I12" s="68"/>
      <c r="J12" s="69"/>
      <c r="K12" s="67"/>
      <c r="L12" s="169"/>
      <c r="M12" s="169"/>
      <c r="N12" s="44"/>
      <c r="O12" s="68"/>
      <c r="P12" s="3" t="str">
        <f t="shared" si="0"/>
        <v>◯</v>
      </c>
    </row>
    <row r="13" spans="2:16" ht="20.100000000000001" customHeight="1">
      <c r="B13" s="64">
        <v>5</v>
      </c>
      <c r="C13" s="65"/>
      <c r="D13" s="66" t="s">
        <v>11</v>
      </c>
      <c r="E13" s="89"/>
      <c r="F13" s="83" t="s">
        <v>40</v>
      </c>
      <c r="G13" s="90"/>
      <c r="H13" s="68"/>
      <c r="I13" s="68"/>
      <c r="J13" s="69"/>
      <c r="K13" s="67"/>
      <c r="L13" s="169"/>
      <c r="M13" s="169"/>
      <c r="N13" s="44"/>
      <c r="O13" s="68"/>
      <c r="P13" s="3" t="str">
        <f t="shared" si="0"/>
        <v>◯</v>
      </c>
    </row>
    <row r="14" spans="2:16" ht="20.100000000000001" customHeight="1">
      <c r="B14" s="64">
        <v>6</v>
      </c>
      <c r="C14" s="65"/>
      <c r="D14" s="66" t="s">
        <v>11</v>
      </c>
      <c r="E14" s="89"/>
      <c r="F14" s="83" t="s">
        <v>40</v>
      </c>
      <c r="G14" s="90"/>
      <c r="H14" s="68"/>
      <c r="I14" s="68"/>
      <c r="J14" s="69"/>
      <c r="K14" s="67"/>
      <c r="L14" s="169"/>
      <c r="M14" s="169"/>
      <c r="N14" s="44"/>
      <c r="O14" s="68"/>
      <c r="P14" s="3" t="str">
        <f t="shared" si="0"/>
        <v>◯</v>
      </c>
    </row>
    <row r="15" spans="2:16" ht="20.100000000000001" customHeight="1">
      <c r="B15" s="64">
        <v>7</v>
      </c>
      <c r="C15" s="65"/>
      <c r="D15" s="66" t="s">
        <v>11</v>
      </c>
      <c r="E15" s="89"/>
      <c r="F15" s="83" t="s">
        <v>40</v>
      </c>
      <c r="G15" s="90"/>
      <c r="H15" s="68"/>
      <c r="I15" s="68"/>
      <c r="J15" s="69"/>
      <c r="K15" s="67"/>
      <c r="L15" s="169"/>
      <c r="M15" s="169"/>
      <c r="N15" s="44"/>
      <c r="O15" s="68"/>
      <c r="P15" s="3" t="str">
        <f t="shared" si="0"/>
        <v>◯</v>
      </c>
    </row>
    <row r="16" spans="2:16" ht="20.100000000000001" customHeight="1">
      <c r="B16" s="64">
        <v>8</v>
      </c>
      <c r="C16" s="65"/>
      <c r="D16" s="66" t="s">
        <v>11</v>
      </c>
      <c r="E16" s="89"/>
      <c r="F16" s="83" t="s">
        <v>40</v>
      </c>
      <c r="G16" s="90"/>
      <c r="H16" s="68"/>
      <c r="I16" s="68"/>
      <c r="J16" s="69"/>
      <c r="K16" s="67"/>
      <c r="L16" s="169"/>
      <c r="M16" s="169"/>
      <c r="N16" s="44"/>
      <c r="O16" s="68"/>
      <c r="P16" s="3" t="str">
        <f t="shared" si="0"/>
        <v>◯</v>
      </c>
    </row>
    <row r="17" spans="2:16" ht="20.100000000000001" customHeight="1">
      <c r="B17" s="64">
        <v>9</v>
      </c>
      <c r="C17" s="65"/>
      <c r="D17" s="66" t="s">
        <v>11</v>
      </c>
      <c r="E17" s="89"/>
      <c r="F17" s="83" t="s">
        <v>40</v>
      </c>
      <c r="G17" s="90"/>
      <c r="H17" s="68"/>
      <c r="I17" s="68"/>
      <c r="J17" s="69"/>
      <c r="K17" s="67"/>
      <c r="L17" s="169"/>
      <c r="M17" s="170"/>
      <c r="N17" s="44"/>
      <c r="O17" s="68"/>
      <c r="P17" s="3" t="str">
        <f t="shared" si="0"/>
        <v>◯</v>
      </c>
    </row>
    <row r="18" spans="2:16" ht="20.100000000000001" customHeight="1">
      <c r="B18" s="64">
        <v>10</v>
      </c>
      <c r="C18" s="65"/>
      <c r="D18" s="66" t="s">
        <v>11</v>
      </c>
      <c r="E18" s="89"/>
      <c r="F18" s="83" t="s">
        <v>40</v>
      </c>
      <c r="G18" s="90"/>
      <c r="H18" s="68"/>
      <c r="I18" s="68"/>
      <c r="J18" s="69"/>
      <c r="K18" s="67"/>
      <c r="L18" s="169"/>
      <c r="M18" s="169"/>
      <c r="N18" s="44"/>
      <c r="O18" s="68"/>
      <c r="P18" s="3" t="str">
        <f t="shared" si="0"/>
        <v>◯</v>
      </c>
    </row>
    <row r="19" spans="2:16" ht="20.100000000000001" customHeight="1">
      <c r="B19" s="64">
        <v>11</v>
      </c>
      <c r="C19" s="65"/>
      <c r="D19" s="66" t="s">
        <v>11</v>
      </c>
      <c r="E19" s="89"/>
      <c r="F19" s="83" t="s">
        <v>40</v>
      </c>
      <c r="G19" s="90"/>
      <c r="H19" s="68"/>
      <c r="I19" s="68"/>
      <c r="J19" s="69"/>
      <c r="K19" s="67"/>
      <c r="L19" s="169"/>
      <c r="M19" s="169"/>
      <c r="N19" s="44"/>
      <c r="O19" s="68"/>
      <c r="P19" s="3" t="str">
        <f t="shared" si="0"/>
        <v>◯</v>
      </c>
    </row>
    <row r="20" spans="2:16" ht="20.100000000000001" customHeight="1">
      <c r="B20" s="64">
        <v>12</v>
      </c>
      <c r="C20" s="65"/>
      <c r="D20" s="66" t="s">
        <v>11</v>
      </c>
      <c r="E20" s="89"/>
      <c r="F20" s="83" t="s">
        <v>40</v>
      </c>
      <c r="G20" s="90"/>
      <c r="H20" s="68"/>
      <c r="I20" s="68"/>
      <c r="J20" s="69"/>
      <c r="K20" s="67"/>
      <c r="L20" s="169"/>
      <c r="M20" s="169"/>
      <c r="N20" s="44"/>
      <c r="O20" s="68"/>
      <c r="P20" s="3" t="str">
        <f t="shared" si="0"/>
        <v>◯</v>
      </c>
    </row>
    <row r="21" spans="2:16" ht="20.100000000000001" customHeight="1">
      <c r="B21" s="64">
        <v>13</v>
      </c>
      <c r="C21" s="65"/>
      <c r="D21" s="66" t="s">
        <v>11</v>
      </c>
      <c r="E21" s="89"/>
      <c r="F21" s="83" t="s">
        <v>40</v>
      </c>
      <c r="G21" s="90"/>
      <c r="H21" s="68"/>
      <c r="I21" s="68"/>
      <c r="J21" s="69"/>
      <c r="K21" s="67"/>
      <c r="L21" s="169"/>
      <c r="M21" s="169"/>
      <c r="N21" s="44"/>
      <c r="O21" s="68"/>
      <c r="P21" s="3" t="str">
        <f t="shared" si="0"/>
        <v>◯</v>
      </c>
    </row>
    <row r="22" spans="2:16" ht="20.100000000000001" customHeight="1">
      <c r="B22" s="64">
        <v>14</v>
      </c>
      <c r="C22" s="65"/>
      <c r="D22" s="66" t="s">
        <v>11</v>
      </c>
      <c r="E22" s="89"/>
      <c r="F22" s="83" t="s">
        <v>40</v>
      </c>
      <c r="G22" s="90"/>
      <c r="H22" s="68"/>
      <c r="I22" s="68"/>
      <c r="J22" s="69"/>
      <c r="K22" s="67"/>
      <c r="L22" s="169"/>
      <c r="M22" s="169"/>
      <c r="N22" s="44"/>
      <c r="O22" s="68"/>
      <c r="P22" s="3" t="str">
        <f t="shared" si="0"/>
        <v>◯</v>
      </c>
    </row>
    <row r="23" spans="2:16" ht="20.100000000000001" customHeight="1">
      <c r="B23" s="64">
        <v>15</v>
      </c>
      <c r="C23" s="65"/>
      <c r="D23" s="66" t="s">
        <v>11</v>
      </c>
      <c r="E23" s="89"/>
      <c r="F23" s="83" t="s">
        <v>40</v>
      </c>
      <c r="G23" s="90"/>
      <c r="H23" s="68"/>
      <c r="I23" s="68"/>
      <c r="J23" s="69"/>
      <c r="K23" s="67"/>
      <c r="L23" s="169"/>
      <c r="M23" s="169"/>
      <c r="N23" s="44"/>
      <c r="O23" s="68"/>
      <c r="P23" s="3" t="str">
        <f t="shared" si="0"/>
        <v>◯</v>
      </c>
    </row>
    <row r="24" spans="2:16" ht="20.100000000000001" customHeight="1">
      <c r="B24" s="64">
        <v>16</v>
      </c>
      <c r="C24" s="65"/>
      <c r="D24" s="66" t="s">
        <v>11</v>
      </c>
      <c r="E24" s="89"/>
      <c r="F24" s="83" t="s">
        <v>40</v>
      </c>
      <c r="G24" s="90"/>
      <c r="H24" s="68"/>
      <c r="I24" s="68"/>
      <c r="J24" s="69"/>
      <c r="K24" s="67"/>
      <c r="L24" s="169"/>
      <c r="M24" s="169"/>
      <c r="N24" s="44"/>
      <c r="O24" s="68"/>
      <c r="P24" s="3" t="str">
        <f t="shared" si="0"/>
        <v>◯</v>
      </c>
    </row>
    <row r="25" spans="2:16" ht="20.100000000000001" customHeight="1">
      <c r="B25" s="64">
        <v>17</v>
      </c>
      <c r="C25" s="65"/>
      <c r="D25" s="66" t="s">
        <v>11</v>
      </c>
      <c r="E25" s="89"/>
      <c r="F25" s="83" t="s">
        <v>40</v>
      </c>
      <c r="G25" s="90"/>
      <c r="H25" s="68"/>
      <c r="I25" s="68"/>
      <c r="J25" s="69"/>
      <c r="K25" s="67"/>
      <c r="L25" s="169"/>
      <c r="M25" s="169"/>
      <c r="N25" s="44"/>
      <c r="O25" s="68"/>
      <c r="P25" s="3" t="str">
        <f t="shared" si="0"/>
        <v>◯</v>
      </c>
    </row>
    <row r="26" spans="2:16" ht="20.100000000000001" customHeight="1">
      <c r="B26" s="64">
        <v>18</v>
      </c>
      <c r="C26" s="65"/>
      <c r="D26" s="66" t="s">
        <v>11</v>
      </c>
      <c r="E26" s="89"/>
      <c r="F26" s="83" t="s">
        <v>40</v>
      </c>
      <c r="G26" s="90"/>
      <c r="H26" s="68"/>
      <c r="I26" s="68"/>
      <c r="J26" s="69"/>
      <c r="K26" s="67"/>
      <c r="L26" s="169"/>
      <c r="M26" s="169"/>
      <c r="N26" s="44"/>
      <c r="O26" s="68"/>
      <c r="P26" s="3" t="str">
        <f t="shared" si="0"/>
        <v>◯</v>
      </c>
    </row>
    <row r="27" spans="2:16" ht="20.100000000000001" customHeight="1">
      <c r="B27" s="64">
        <v>19</v>
      </c>
      <c r="C27" s="65"/>
      <c r="D27" s="66" t="s">
        <v>11</v>
      </c>
      <c r="E27" s="89"/>
      <c r="F27" s="83" t="s">
        <v>40</v>
      </c>
      <c r="G27" s="90"/>
      <c r="H27" s="68"/>
      <c r="I27" s="68"/>
      <c r="J27" s="69"/>
      <c r="K27" s="67"/>
      <c r="L27" s="169"/>
      <c r="M27" s="169"/>
      <c r="N27" s="44"/>
      <c r="O27" s="68"/>
      <c r="P27" s="3" t="str">
        <f t="shared" si="0"/>
        <v>◯</v>
      </c>
    </row>
    <row r="28" spans="2:16" ht="20.100000000000001" customHeight="1">
      <c r="B28" s="64">
        <v>20</v>
      </c>
      <c r="C28" s="65"/>
      <c r="D28" s="66" t="s">
        <v>11</v>
      </c>
      <c r="E28" s="89"/>
      <c r="F28" s="83" t="s">
        <v>40</v>
      </c>
      <c r="G28" s="90"/>
      <c r="H28" s="68"/>
      <c r="I28" s="68"/>
      <c r="J28" s="69"/>
      <c r="K28" s="67"/>
      <c r="L28" s="169"/>
      <c r="M28" s="169"/>
      <c r="N28" s="44"/>
      <c r="O28" s="68"/>
      <c r="P28" s="3" t="str">
        <f t="shared" si="0"/>
        <v>◯</v>
      </c>
    </row>
    <row r="29" spans="2:16" ht="20.100000000000001" customHeight="1">
      <c r="B29" s="64">
        <v>21</v>
      </c>
      <c r="C29" s="65"/>
      <c r="D29" s="66" t="s">
        <v>11</v>
      </c>
      <c r="E29" s="89"/>
      <c r="F29" s="83" t="s">
        <v>40</v>
      </c>
      <c r="G29" s="90"/>
      <c r="H29" s="68"/>
      <c r="I29" s="68"/>
      <c r="J29" s="69"/>
      <c r="K29" s="67"/>
      <c r="L29" s="169"/>
      <c r="M29" s="169"/>
      <c r="N29" s="44"/>
      <c r="O29" s="68"/>
      <c r="P29" s="3" t="str">
        <f t="shared" si="0"/>
        <v>◯</v>
      </c>
    </row>
    <row r="30" spans="2:16" ht="20.100000000000001" customHeight="1">
      <c r="B30" s="64">
        <v>22</v>
      </c>
      <c r="C30" s="65"/>
      <c r="D30" s="66" t="s">
        <v>11</v>
      </c>
      <c r="E30" s="89"/>
      <c r="F30" s="83" t="s">
        <v>40</v>
      </c>
      <c r="G30" s="90"/>
      <c r="H30" s="68"/>
      <c r="I30" s="68"/>
      <c r="J30" s="69"/>
      <c r="K30" s="67"/>
      <c r="L30" s="169"/>
      <c r="M30" s="169"/>
      <c r="N30" s="44"/>
      <c r="O30" s="68"/>
      <c r="P30" s="3" t="str">
        <f t="shared" si="0"/>
        <v>◯</v>
      </c>
    </row>
    <row r="31" spans="2:16" ht="20.100000000000001" customHeight="1">
      <c r="B31" s="64">
        <v>23</v>
      </c>
      <c r="C31" s="65"/>
      <c r="D31" s="66" t="s">
        <v>11</v>
      </c>
      <c r="E31" s="89"/>
      <c r="F31" s="83" t="s">
        <v>40</v>
      </c>
      <c r="G31" s="90"/>
      <c r="H31" s="68"/>
      <c r="I31" s="68"/>
      <c r="J31" s="69"/>
      <c r="K31" s="67"/>
      <c r="L31" s="169"/>
      <c r="M31" s="169"/>
      <c r="N31" s="44"/>
      <c r="O31" s="68"/>
      <c r="P31" s="3" t="str">
        <f t="shared" si="0"/>
        <v>◯</v>
      </c>
    </row>
    <row r="32" spans="2:16" ht="20.100000000000001" customHeight="1">
      <c r="B32" s="64">
        <v>24</v>
      </c>
      <c r="C32" s="65"/>
      <c r="D32" s="66" t="s">
        <v>11</v>
      </c>
      <c r="E32" s="89"/>
      <c r="F32" s="83" t="s">
        <v>40</v>
      </c>
      <c r="G32" s="90"/>
      <c r="H32" s="68"/>
      <c r="I32" s="68"/>
      <c r="J32" s="69"/>
      <c r="K32" s="67"/>
      <c r="L32" s="169"/>
      <c r="M32" s="169"/>
      <c r="N32" s="44"/>
      <c r="O32" s="68"/>
      <c r="P32" s="3" t="str">
        <f t="shared" si="0"/>
        <v>◯</v>
      </c>
    </row>
    <row r="33" spans="2:17" ht="20.100000000000001" customHeight="1">
      <c r="B33" s="64">
        <v>25</v>
      </c>
      <c r="C33" s="65"/>
      <c r="D33" s="66" t="s">
        <v>11</v>
      </c>
      <c r="E33" s="89"/>
      <c r="F33" s="83" t="s">
        <v>40</v>
      </c>
      <c r="G33" s="90"/>
      <c r="H33" s="68"/>
      <c r="I33" s="68"/>
      <c r="J33" s="69"/>
      <c r="K33" s="67"/>
      <c r="L33" s="169"/>
      <c r="M33" s="169"/>
      <c r="N33" s="44"/>
      <c r="O33" s="68"/>
      <c r="P33" s="3" t="str">
        <f t="shared" si="0"/>
        <v>◯</v>
      </c>
    </row>
    <row r="34" spans="2:17" ht="20.100000000000001" customHeight="1">
      <c r="B34" s="64">
        <v>26</v>
      </c>
      <c r="C34" s="65"/>
      <c r="D34" s="66" t="s">
        <v>11</v>
      </c>
      <c r="E34" s="89"/>
      <c r="F34" s="83" t="s">
        <v>40</v>
      </c>
      <c r="G34" s="90"/>
      <c r="H34" s="68"/>
      <c r="I34" s="68"/>
      <c r="J34" s="69"/>
      <c r="K34" s="67"/>
      <c r="L34" s="169"/>
      <c r="M34" s="169"/>
      <c r="N34" s="44"/>
      <c r="O34" s="68"/>
      <c r="P34" s="3" t="str">
        <f t="shared" si="0"/>
        <v>◯</v>
      </c>
    </row>
    <row r="35" spans="2:17" ht="20.100000000000001" customHeight="1">
      <c r="B35" s="64">
        <v>27</v>
      </c>
      <c r="C35" s="65"/>
      <c r="D35" s="66" t="s">
        <v>11</v>
      </c>
      <c r="E35" s="89"/>
      <c r="F35" s="83" t="s">
        <v>40</v>
      </c>
      <c r="G35" s="90"/>
      <c r="H35" s="68"/>
      <c r="I35" s="68"/>
      <c r="J35" s="69"/>
      <c r="K35" s="67"/>
      <c r="L35" s="169"/>
      <c r="M35" s="169"/>
      <c r="N35" s="44"/>
      <c r="O35" s="68"/>
      <c r="P35" s="3" t="str">
        <f t="shared" si="0"/>
        <v>◯</v>
      </c>
    </row>
    <row r="36" spans="2:17" ht="20.100000000000001" customHeight="1">
      <c r="B36" s="64">
        <v>28</v>
      </c>
      <c r="C36" s="65"/>
      <c r="D36" s="66" t="s">
        <v>11</v>
      </c>
      <c r="E36" s="89"/>
      <c r="F36" s="83" t="s">
        <v>40</v>
      </c>
      <c r="G36" s="90"/>
      <c r="H36" s="68"/>
      <c r="I36" s="68"/>
      <c r="J36" s="69"/>
      <c r="K36" s="67"/>
      <c r="L36" s="169"/>
      <c r="M36" s="169"/>
      <c r="N36" s="44"/>
      <c r="O36" s="68"/>
      <c r="P36" s="3" t="str">
        <f t="shared" si="0"/>
        <v>◯</v>
      </c>
    </row>
    <row r="37" spans="2:17" ht="20.100000000000001" customHeight="1">
      <c r="B37" s="64">
        <v>29</v>
      </c>
      <c r="C37" s="65"/>
      <c r="D37" s="66" t="s">
        <v>11</v>
      </c>
      <c r="E37" s="89"/>
      <c r="F37" s="83" t="s">
        <v>40</v>
      </c>
      <c r="G37" s="90"/>
      <c r="H37" s="68"/>
      <c r="I37" s="68"/>
      <c r="J37" s="69"/>
      <c r="K37" s="67"/>
      <c r="L37" s="169"/>
      <c r="M37" s="169"/>
      <c r="N37" s="44"/>
      <c r="O37" s="68"/>
      <c r="P37" s="3" t="str">
        <f t="shared" si="0"/>
        <v>◯</v>
      </c>
    </row>
    <row r="38" spans="2:17" ht="20.100000000000001" customHeight="1">
      <c r="B38" s="64">
        <v>30</v>
      </c>
      <c r="C38" s="65"/>
      <c r="D38" s="66" t="s">
        <v>11</v>
      </c>
      <c r="E38" s="89"/>
      <c r="F38" s="83" t="s">
        <v>40</v>
      </c>
      <c r="G38" s="90"/>
      <c r="H38" s="68"/>
      <c r="I38" s="68"/>
      <c r="J38" s="69"/>
      <c r="K38" s="67"/>
      <c r="L38" s="169"/>
      <c r="M38" s="169"/>
      <c r="N38" s="44"/>
      <c r="O38" s="68"/>
      <c r="P38" s="3" t="str">
        <f t="shared" si="0"/>
        <v>◯</v>
      </c>
    </row>
    <row r="39" spans="2:17">
      <c r="B39" s="64">
        <v>31</v>
      </c>
      <c r="C39" s="65"/>
      <c r="D39" s="66" t="s">
        <v>31</v>
      </c>
      <c r="E39" s="89"/>
      <c r="F39" s="83" t="s">
        <v>40</v>
      </c>
      <c r="G39" s="90"/>
      <c r="H39" s="68"/>
      <c r="I39" s="68"/>
      <c r="J39" s="69"/>
      <c r="K39" s="67"/>
      <c r="L39" s="169"/>
      <c r="M39" s="169"/>
      <c r="N39" s="44"/>
      <c r="O39" s="68"/>
      <c r="P39" s="3" t="str">
        <f t="shared" si="0"/>
        <v>◯</v>
      </c>
    </row>
    <row r="40" spans="2:17" s="5" customFormat="1" ht="15.75">
      <c r="B40" s="53" t="s">
        <v>13</v>
      </c>
      <c r="C40" s="54"/>
      <c r="D40" s="54"/>
      <c r="E40" s="74"/>
      <c r="F40" s="56"/>
      <c r="G40" s="75"/>
      <c r="H40" s="54"/>
      <c r="I40" s="54"/>
      <c r="J40" s="54"/>
      <c r="K40" s="55"/>
      <c r="L40" s="171"/>
      <c r="M40" s="171"/>
      <c r="N40" s="55"/>
      <c r="O40" s="54"/>
      <c r="Q40" s="3"/>
    </row>
    <row r="41" spans="2:17" s="5" customFormat="1" ht="15.75">
      <c r="B41" s="53" t="s">
        <v>52</v>
      </c>
      <c r="C41" s="54"/>
      <c r="D41" s="54"/>
      <c r="E41" s="74"/>
      <c r="F41" s="56"/>
      <c r="G41" s="75"/>
      <c r="H41" s="54"/>
      <c r="I41" s="54"/>
      <c r="J41" s="54"/>
      <c r="K41" s="55"/>
      <c r="L41" s="171"/>
      <c r="M41" s="171"/>
      <c r="N41" s="55"/>
      <c r="O41" s="54"/>
      <c r="Q41" s="3"/>
    </row>
    <row r="42" spans="2:17" s="5" customFormat="1" ht="15.75">
      <c r="B42" s="53" t="s">
        <v>53</v>
      </c>
      <c r="C42" s="54"/>
      <c r="D42" s="54"/>
      <c r="E42" s="54"/>
      <c r="F42" s="54"/>
      <c r="G42" s="54"/>
      <c r="H42" s="54"/>
      <c r="I42" s="54"/>
      <c r="J42" s="54"/>
      <c r="K42" s="55"/>
      <c r="L42" s="171"/>
      <c r="M42" s="171"/>
      <c r="N42" s="55"/>
      <c r="O42" s="54"/>
      <c r="Q42" s="3"/>
    </row>
    <row r="43" spans="2:17" s="5" customFormat="1">
      <c r="B43" s="53" t="s">
        <v>54</v>
      </c>
      <c r="C43" s="54"/>
      <c r="D43" s="54"/>
      <c r="E43"/>
      <c r="F43"/>
      <c r="G43"/>
      <c r="H43" s="54"/>
      <c r="I43" s="54"/>
      <c r="J43" s="54"/>
      <c r="K43" s="55"/>
      <c r="L43" s="171"/>
      <c r="M43" s="171"/>
      <c r="N43" s="55"/>
      <c r="O43" s="54"/>
      <c r="Q43" s="3"/>
    </row>
    <row r="44" spans="2:17" ht="11.1" customHeight="1" thickBot="1">
      <c r="E44" s="108"/>
      <c r="F44" s="109"/>
      <c r="G44" s="110"/>
    </row>
    <row r="45" spans="2:17" ht="39.75" thickBot="1">
      <c r="B45" s="17" t="s">
        <v>23</v>
      </c>
      <c r="C45" s="6">
        <f>COUNTA(C9:C39)</f>
        <v>0</v>
      </c>
      <c r="D45" s="7"/>
      <c r="E45" s="111"/>
      <c r="F45" s="29"/>
      <c r="G45" s="112"/>
      <c r="H45" s="8">
        <f>COUNTIF(H9:H39, "&gt;0")</f>
        <v>0</v>
      </c>
      <c r="I45" t="s">
        <v>22</v>
      </c>
      <c r="L45" s="173"/>
      <c r="M45" s="174"/>
      <c r="N45"/>
      <c r="P45" s="72" t="s">
        <v>10</v>
      </c>
    </row>
    <row r="46" spans="2:17" ht="34.5" thickBot="1">
      <c r="G46" s="23" t="s">
        <v>14</v>
      </c>
      <c r="H46" s="38">
        <f>SUM(H9:H39)</f>
        <v>0</v>
      </c>
      <c r="I46" s="38">
        <f t="shared" ref="I46:J46" si="1">SUM(I9:I39)</f>
        <v>0</v>
      </c>
      <c r="J46" s="38">
        <f t="shared" si="1"/>
        <v>0</v>
      </c>
      <c r="K46" s="123" t="s">
        <v>15</v>
      </c>
      <c r="L46" s="175" t="s">
        <v>34</v>
      </c>
      <c r="M46" s="176" t="s">
        <v>61</v>
      </c>
      <c r="N46" s="32" t="s">
        <v>17</v>
      </c>
      <c r="O46" s="31" t="s">
        <v>27</v>
      </c>
      <c r="P46" s="33" t="str">
        <f>IF(H46=(I46+J46),"◯","×")</f>
        <v>◯</v>
      </c>
    </row>
    <row r="47" spans="2:17" ht="20.25" thickBot="1">
      <c r="C47" s="1"/>
      <c r="D47" s="1"/>
      <c r="E47" s="1"/>
      <c r="F47" s="11"/>
      <c r="G47" s="11"/>
      <c r="H47" s="35" t="s">
        <v>15</v>
      </c>
      <c r="I47" s="12" t="s">
        <v>16</v>
      </c>
      <c r="J47" s="27" t="s">
        <v>17</v>
      </c>
      <c r="O47" s="30"/>
      <c r="Q47" s="13"/>
    </row>
    <row r="48" spans="2:17" ht="33" customHeight="1" thickTop="1">
      <c r="C48" s="21"/>
      <c r="D48" s="22" t="s">
        <v>18</v>
      </c>
      <c r="H48" s="19" t="e">
        <f>$H$46/$H$45</f>
        <v>#DIV/0!</v>
      </c>
      <c r="I48" s="15"/>
      <c r="J48" s="20" t="e">
        <f>$J$46/$H$45</f>
        <v>#DIV/0!</v>
      </c>
    </row>
    <row r="49" spans="8:10" ht="24">
      <c r="H49" s="34" t="s">
        <v>15</v>
      </c>
      <c r="I49" s="18"/>
      <c r="J49" s="26" t="s">
        <v>17</v>
      </c>
    </row>
    <row r="50" spans="8:10">
      <c r="H50" s="37" t="s">
        <v>25</v>
      </c>
      <c r="J50" s="25" t="s">
        <v>26</v>
      </c>
    </row>
  </sheetData>
  <mergeCells count="9">
    <mergeCell ref="N7:N8"/>
    <mergeCell ref="O7:O8"/>
    <mergeCell ref="H2:M2"/>
    <mergeCell ref="B7:B8"/>
    <mergeCell ref="C7:D8"/>
    <mergeCell ref="E7:G8"/>
    <mergeCell ref="H7:K7"/>
    <mergeCell ref="L7:L8"/>
    <mergeCell ref="M7:M8"/>
  </mergeCells>
  <phoneticPr fontId="1"/>
  <pageMargins left="0.51181102362204722" right="0.31496062992125984" top="0.15748031496062992" bottom="0.15748031496062992" header="0.11811023622047245" footer="0.11811023622047245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F22D1-0D64-4290-8AED-301F1714E7E8}">
  <dimension ref="B1:Q50"/>
  <sheetViews>
    <sheetView view="pageBreakPreview" zoomScale="60" zoomScaleNormal="100" workbookViewId="0">
      <selection activeCell="M3" sqref="M3"/>
    </sheetView>
  </sheetViews>
  <sheetFormatPr defaultRowHeight="18.75"/>
  <cols>
    <col min="1" max="1" width="1.875" customWidth="1"/>
    <col min="2" max="2" width="6.625" style="1" customWidth="1"/>
    <col min="3" max="3" width="4.625" customWidth="1"/>
    <col min="4" max="4" width="3.5" customWidth="1"/>
    <col min="5" max="5" width="3.75" style="105" customWidth="1"/>
    <col min="6" max="6" width="2.875" style="1" customWidth="1"/>
    <col min="7" max="7" width="4.375" style="106" customWidth="1"/>
    <col min="8" max="8" width="9.375" customWidth="1"/>
    <col min="9" max="9" width="8.375" customWidth="1"/>
    <col min="10" max="10" width="10.75" customWidth="1"/>
    <col min="11" max="11" width="12.75" style="2" customWidth="1"/>
    <col min="12" max="12" width="13.5" style="172" customWidth="1"/>
    <col min="13" max="13" width="15.375" style="172" customWidth="1"/>
    <col min="14" max="14" width="8.5" style="2" customWidth="1"/>
    <col min="15" max="15" width="9.375" customWidth="1"/>
    <col min="16" max="16" width="6.125" customWidth="1"/>
    <col min="17" max="17" width="6.25" style="3" customWidth="1"/>
  </cols>
  <sheetData>
    <row r="1" spans="2:16" ht="20.45" customHeight="1">
      <c r="B1" s="124" t="str">
        <f>'R8.4'!$B$1</f>
        <v>ひな型野帳（定置）</v>
      </c>
      <c r="C1" s="48"/>
      <c r="D1" s="48"/>
      <c r="E1" s="74"/>
      <c r="F1" s="50"/>
      <c r="G1" s="75"/>
      <c r="H1" s="48"/>
      <c r="I1" s="48"/>
      <c r="J1" s="48"/>
      <c r="K1" s="49"/>
      <c r="L1" s="164"/>
      <c r="M1" s="164"/>
      <c r="N1" s="49"/>
      <c r="O1" s="48"/>
    </row>
    <row r="2" spans="2:16" ht="24.6" customHeight="1">
      <c r="B2" s="50"/>
      <c r="C2" s="48"/>
      <c r="D2" s="48"/>
      <c r="E2" s="74"/>
      <c r="F2" s="50"/>
      <c r="G2" s="75"/>
      <c r="H2" s="210" t="s">
        <v>60</v>
      </c>
      <c r="I2" s="210"/>
      <c r="J2" s="210"/>
      <c r="K2" s="210"/>
      <c r="L2" s="210"/>
      <c r="M2" s="210"/>
      <c r="N2" s="49"/>
      <c r="O2" s="48"/>
    </row>
    <row r="3" spans="2:16">
      <c r="B3" s="50"/>
      <c r="C3" s="48"/>
      <c r="D3" s="48"/>
      <c r="E3" s="74"/>
      <c r="F3" s="50"/>
      <c r="G3" s="75"/>
      <c r="H3" s="48"/>
      <c r="I3" s="48"/>
      <c r="J3" s="48"/>
      <c r="K3" s="49"/>
      <c r="L3" s="165" t="s">
        <v>24</v>
      </c>
      <c r="M3" s="166">
        <f>'R8.4'!$M$3</f>
        <v>8</v>
      </c>
      <c r="N3" s="62">
        <v>7</v>
      </c>
      <c r="O3" s="51" t="s">
        <v>0</v>
      </c>
    </row>
    <row r="4" spans="2:16">
      <c r="B4" s="50"/>
      <c r="C4" s="48"/>
      <c r="D4" s="48"/>
      <c r="E4" s="74"/>
      <c r="F4" s="50"/>
      <c r="G4" s="75"/>
      <c r="H4" s="48"/>
      <c r="I4" s="48"/>
      <c r="J4" s="48"/>
      <c r="K4" s="49"/>
      <c r="L4" s="165" t="s">
        <v>37</v>
      </c>
      <c r="M4" s="167" t="str">
        <f>+'R8.4'!$M$4</f>
        <v>●●　組合</v>
      </c>
      <c r="N4" s="49"/>
      <c r="O4" s="48"/>
    </row>
    <row r="5" spans="2:16">
      <c r="B5" s="50"/>
      <c r="C5" s="48"/>
      <c r="D5" s="48"/>
      <c r="E5" s="74"/>
      <c r="F5" s="50"/>
      <c r="G5" s="75"/>
      <c r="H5" s="48"/>
      <c r="I5" s="48"/>
      <c r="J5" s="48"/>
      <c r="K5" s="49"/>
      <c r="L5" s="71" t="s">
        <v>39</v>
      </c>
      <c r="M5" s="167" t="str">
        <f>+'R8.4'!M5</f>
        <v>●●　●●　　</v>
      </c>
      <c r="N5" s="49"/>
      <c r="O5" s="48"/>
    </row>
    <row r="6" spans="2:16">
      <c r="B6" s="50"/>
      <c r="C6" s="48"/>
      <c r="D6" s="48"/>
      <c r="E6" s="74"/>
      <c r="F6" s="50"/>
      <c r="G6" s="75"/>
      <c r="H6" s="48"/>
      <c r="I6" s="48"/>
      <c r="J6" s="48"/>
      <c r="K6" s="49"/>
      <c r="L6" s="165" t="s">
        <v>40</v>
      </c>
      <c r="M6" s="164"/>
      <c r="N6" s="73"/>
      <c r="O6" s="48"/>
    </row>
    <row r="7" spans="2:16" ht="57" customHeight="1">
      <c r="B7" s="193" t="s">
        <v>1</v>
      </c>
      <c r="C7" s="199" t="s">
        <v>2</v>
      </c>
      <c r="D7" s="200"/>
      <c r="E7" s="204" t="s">
        <v>42</v>
      </c>
      <c r="F7" s="205"/>
      <c r="G7" s="206"/>
      <c r="H7" s="203" t="s">
        <v>3</v>
      </c>
      <c r="I7" s="203"/>
      <c r="J7" s="203"/>
      <c r="K7" s="203"/>
      <c r="L7" s="197" t="s">
        <v>33</v>
      </c>
      <c r="M7" s="195" t="s">
        <v>4</v>
      </c>
      <c r="N7" s="193" t="s">
        <v>5</v>
      </c>
      <c r="O7" s="193" t="s">
        <v>6</v>
      </c>
      <c r="P7" s="4"/>
    </row>
    <row r="8" spans="2:16" s="1" customFormat="1" ht="66.599999999999994" customHeight="1">
      <c r="B8" s="194"/>
      <c r="C8" s="201"/>
      <c r="D8" s="202"/>
      <c r="E8" s="207"/>
      <c r="F8" s="208"/>
      <c r="G8" s="209"/>
      <c r="H8" s="39" t="s">
        <v>7</v>
      </c>
      <c r="I8" s="39" t="s">
        <v>8</v>
      </c>
      <c r="J8" s="58" t="s">
        <v>9</v>
      </c>
      <c r="K8" s="61" t="s">
        <v>28</v>
      </c>
      <c r="L8" s="198"/>
      <c r="M8" s="196"/>
      <c r="N8" s="194"/>
      <c r="O8" s="194"/>
      <c r="P8" s="16" t="s">
        <v>21</v>
      </c>
    </row>
    <row r="9" spans="2:16" ht="20.100000000000001" customHeight="1">
      <c r="B9" s="64">
        <v>1</v>
      </c>
      <c r="C9" s="65"/>
      <c r="D9" s="66" t="s">
        <v>11</v>
      </c>
      <c r="E9" s="82">
        <v>7</v>
      </c>
      <c r="F9" s="83" t="s">
        <v>40</v>
      </c>
      <c r="G9" s="84">
        <v>0</v>
      </c>
      <c r="H9" s="45"/>
      <c r="I9" s="45"/>
      <c r="J9" s="59"/>
      <c r="K9" s="67"/>
      <c r="L9" s="168"/>
      <c r="M9" s="168"/>
      <c r="N9" s="44"/>
      <c r="O9" s="68"/>
      <c r="P9" s="3" t="str">
        <f t="shared" ref="P9:P39" si="0">IF(H9=(I9+J9),"◯","×")</f>
        <v>◯</v>
      </c>
    </row>
    <row r="10" spans="2:16" ht="23.45" customHeight="1">
      <c r="B10" s="64">
        <v>2</v>
      </c>
      <c r="C10" s="65"/>
      <c r="D10" s="66" t="s">
        <v>11</v>
      </c>
      <c r="E10" s="89"/>
      <c r="F10" s="83" t="s">
        <v>40</v>
      </c>
      <c r="G10" s="90"/>
      <c r="H10" s="45"/>
      <c r="I10" s="45"/>
      <c r="J10" s="59"/>
      <c r="K10" s="67"/>
      <c r="L10" s="169"/>
      <c r="M10" s="169"/>
      <c r="N10" s="44"/>
      <c r="O10" s="68"/>
      <c r="P10" s="3" t="str">
        <f t="shared" si="0"/>
        <v>◯</v>
      </c>
    </row>
    <row r="11" spans="2:16" ht="20.100000000000001" customHeight="1">
      <c r="B11" s="64">
        <v>3</v>
      </c>
      <c r="C11" s="65"/>
      <c r="D11" s="66" t="s">
        <v>11</v>
      </c>
      <c r="E11" s="89"/>
      <c r="F11" s="83" t="s">
        <v>40</v>
      </c>
      <c r="G11" s="90"/>
      <c r="H11" s="68"/>
      <c r="I11" s="68"/>
      <c r="J11" s="69"/>
      <c r="K11" s="67"/>
      <c r="L11" s="169"/>
      <c r="M11" s="169"/>
      <c r="N11" s="44"/>
      <c r="O11" s="68"/>
      <c r="P11" s="3" t="str">
        <f t="shared" si="0"/>
        <v>◯</v>
      </c>
    </row>
    <row r="12" spans="2:16" ht="20.100000000000001" customHeight="1">
      <c r="B12" s="64">
        <v>4</v>
      </c>
      <c r="C12" s="65"/>
      <c r="D12" s="66" t="s">
        <v>11</v>
      </c>
      <c r="E12" s="89"/>
      <c r="F12" s="83" t="s">
        <v>40</v>
      </c>
      <c r="G12" s="90"/>
      <c r="H12" s="68"/>
      <c r="I12" s="68"/>
      <c r="J12" s="69"/>
      <c r="K12" s="67"/>
      <c r="L12" s="169"/>
      <c r="M12" s="169"/>
      <c r="N12" s="44"/>
      <c r="O12" s="68"/>
      <c r="P12" s="3" t="str">
        <f t="shared" si="0"/>
        <v>◯</v>
      </c>
    </row>
    <row r="13" spans="2:16" ht="20.100000000000001" customHeight="1">
      <c r="B13" s="64">
        <v>5</v>
      </c>
      <c r="C13" s="65"/>
      <c r="D13" s="66" t="s">
        <v>11</v>
      </c>
      <c r="E13" s="89"/>
      <c r="F13" s="83" t="s">
        <v>40</v>
      </c>
      <c r="G13" s="90"/>
      <c r="H13" s="68"/>
      <c r="I13" s="68"/>
      <c r="J13" s="69"/>
      <c r="K13" s="67"/>
      <c r="L13" s="169"/>
      <c r="M13" s="169"/>
      <c r="N13" s="44"/>
      <c r="O13" s="68"/>
      <c r="P13" s="3" t="str">
        <f t="shared" si="0"/>
        <v>◯</v>
      </c>
    </row>
    <row r="14" spans="2:16" ht="20.100000000000001" customHeight="1">
      <c r="B14" s="64">
        <v>6</v>
      </c>
      <c r="C14" s="65"/>
      <c r="D14" s="66" t="s">
        <v>11</v>
      </c>
      <c r="E14" s="89"/>
      <c r="F14" s="83" t="s">
        <v>40</v>
      </c>
      <c r="G14" s="90"/>
      <c r="H14" s="68"/>
      <c r="I14" s="68"/>
      <c r="J14" s="69"/>
      <c r="K14" s="67"/>
      <c r="L14" s="169"/>
      <c r="M14" s="169"/>
      <c r="N14" s="44"/>
      <c r="O14" s="68"/>
      <c r="P14" s="3" t="str">
        <f t="shared" si="0"/>
        <v>◯</v>
      </c>
    </row>
    <row r="15" spans="2:16" ht="20.100000000000001" customHeight="1">
      <c r="B15" s="64">
        <v>7</v>
      </c>
      <c r="C15" s="65"/>
      <c r="D15" s="66" t="s">
        <v>11</v>
      </c>
      <c r="E15" s="89"/>
      <c r="F15" s="83" t="s">
        <v>40</v>
      </c>
      <c r="G15" s="90"/>
      <c r="H15" s="68"/>
      <c r="I15" s="68"/>
      <c r="J15" s="69"/>
      <c r="K15" s="67"/>
      <c r="L15" s="169"/>
      <c r="M15" s="169"/>
      <c r="N15" s="44"/>
      <c r="O15" s="68"/>
      <c r="P15" s="3" t="str">
        <f t="shared" si="0"/>
        <v>◯</v>
      </c>
    </row>
    <row r="16" spans="2:16" ht="20.100000000000001" customHeight="1">
      <c r="B16" s="64">
        <v>8</v>
      </c>
      <c r="C16" s="65"/>
      <c r="D16" s="66" t="s">
        <v>11</v>
      </c>
      <c r="E16" s="89"/>
      <c r="F16" s="83" t="s">
        <v>40</v>
      </c>
      <c r="G16" s="90"/>
      <c r="H16" s="68"/>
      <c r="I16" s="68"/>
      <c r="J16" s="69"/>
      <c r="K16" s="67"/>
      <c r="L16" s="169"/>
      <c r="M16" s="169"/>
      <c r="N16" s="44"/>
      <c r="O16" s="68"/>
      <c r="P16" s="3" t="str">
        <f t="shared" si="0"/>
        <v>◯</v>
      </c>
    </row>
    <row r="17" spans="2:16" ht="20.100000000000001" customHeight="1">
      <c r="B17" s="64">
        <v>9</v>
      </c>
      <c r="C17" s="65"/>
      <c r="D17" s="66" t="s">
        <v>11</v>
      </c>
      <c r="E17" s="89"/>
      <c r="F17" s="83" t="s">
        <v>40</v>
      </c>
      <c r="G17" s="90"/>
      <c r="H17" s="68"/>
      <c r="I17" s="68"/>
      <c r="J17" s="69"/>
      <c r="K17" s="67"/>
      <c r="L17" s="169"/>
      <c r="M17" s="170"/>
      <c r="N17" s="44"/>
      <c r="O17" s="68"/>
      <c r="P17" s="3" t="str">
        <f t="shared" si="0"/>
        <v>◯</v>
      </c>
    </row>
    <row r="18" spans="2:16" ht="20.100000000000001" customHeight="1">
      <c r="B18" s="64">
        <v>10</v>
      </c>
      <c r="C18" s="65"/>
      <c r="D18" s="66" t="s">
        <v>11</v>
      </c>
      <c r="E18" s="89"/>
      <c r="F18" s="83" t="s">
        <v>40</v>
      </c>
      <c r="G18" s="90"/>
      <c r="H18" s="68"/>
      <c r="I18" s="68"/>
      <c r="J18" s="69"/>
      <c r="K18" s="67"/>
      <c r="L18" s="169"/>
      <c r="M18" s="169"/>
      <c r="N18" s="44"/>
      <c r="O18" s="68"/>
      <c r="P18" s="3" t="str">
        <f t="shared" si="0"/>
        <v>◯</v>
      </c>
    </row>
    <row r="19" spans="2:16" ht="20.100000000000001" customHeight="1">
      <c r="B19" s="64">
        <v>11</v>
      </c>
      <c r="C19" s="65"/>
      <c r="D19" s="66" t="s">
        <v>11</v>
      </c>
      <c r="E19" s="89"/>
      <c r="F19" s="83" t="s">
        <v>40</v>
      </c>
      <c r="G19" s="90"/>
      <c r="H19" s="68"/>
      <c r="I19" s="68"/>
      <c r="J19" s="69"/>
      <c r="K19" s="67"/>
      <c r="L19" s="169"/>
      <c r="M19" s="169"/>
      <c r="N19" s="44"/>
      <c r="O19" s="68"/>
      <c r="P19" s="3" t="str">
        <f t="shared" si="0"/>
        <v>◯</v>
      </c>
    </row>
    <row r="20" spans="2:16" ht="20.100000000000001" customHeight="1">
      <c r="B20" s="64">
        <v>12</v>
      </c>
      <c r="C20" s="65"/>
      <c r="D20" s="66" t="s">
        <v>11</v>
      </c>
      <c r="E20" s="89"/>
      <c r="F20" s="83" t="s">
        <v>40</v>
      </c>
      <c r="G20" s="90"/>
      <c r="H20" s="68"/>
      <c r="I20" s="68"/>
      <c r="J20" s="69"/>
      <c r="K20" s="67"/>
      <c r="L20" s="169"/>
      <c r="M20" s="169"/>
      <c r="N20" s="44"/>
      <c r="O20" s="68"/>
      <c r="P20" s="3" t="str">
        <f t="shared" si="0"/>
        <v>◯</v>
      </c>
    </row>
    <row r="21" spans="2:16" ht="20.100000000000001" customHeight="1">
      <c r="B21" s="64">
        <v>13</v>
      </c>
      <c r="C21" s="65"/>
      <c r="D21" s="66" t="s">
        <v>11</v>
      </c>
      <c r="E21" s="89"/>
      <c r="F21" s="83" t="s">
        <v>40</v>
      </c>
      <c r="G21" s="90"/>
      <c r="H21" s="68"/>
      <c r="I21" s="68"/>
      <c r="J21" s="69"/>
      <c r="K21" s="67"/>
      <c r="L21" s="169"/>
      <c r="M21" s="169"/>
      <c r="N21" s="44"/>
      <c r="O21" s="68"/>
      <c r="P21" s="3" t="str">
        <f t="shared" si="0"/>
        <v>◯</v>
      </c>
    </row>
    <row r="22" spans="2:16" ht="20.100000000000001" customHeight="1">
      <c r="B22" s="64">
        <v>14</v>
      </c>
      <c r="C22" s="65"/>
      <c r="D22" s="66" t="s">
        <v>11</v>
      </c>
      <c r="E22" s="89"/>
      <c r="F22" s="83" t="s">
        <v>40</v>
      </c>
      <c r="G22" s="90"/>
      <c r="H22" s="68"/>
      <c r="I22" s="68"/>
      <c r="J22" s="69"/>
      <c r="K22" s="67"/>
      <c r="L22" s="169"/>
      <c r="M22" s="169"/>
      <c r="N22" s="44"/>
      <c r="O22" s="68"/>
      <c r="P22" s="3" t="str">
        <f t="shared" si="0"/>
        <v>◯</v>
      </c>
    </row>
    <row r="23" spans="2:16" ht="20.100000000000001" customHeight="1">
      <c r="B23" s="64">
        <v>15</v>
      </c>
      <c r="C23" s="65"/>
      <c r="D23" s="66" t="s">
        <v>11</v>
      </c>
      <c r="E23" s="89"/>
      <c r="F23" s="83" t="s">
        <v>40</v>
      </c>
      <c r="G23" s="90"/>
      <c r="H23" s="68"/>
      <c r="I23" s="68"/>
      <c r="J23" s="69"/>
      <c r="K23" s="67"/>
      <c r="L23" s="169"/>
      <c r="M23" s="169"/>
      <c r="N23" s="44"/>
      <c r="O23" s="68"/>
      <c r="P23" s="3" t="str">
        <f t="shared" si="0"/>
        <v>◯</v>
      </c>
    </row>
    <row r="24" spans="2:16" ht="20.100000000000001" customHeight="1">
      <c r="B24" s="64">
        <v>16</v>
      </c>
      <c r="C24" s="65"/>
      <c r="D24" s="66" t="s">
        <v>11</v>
      </c>
      <c r="E24" s="89"/>
      <c r="F24" s="83" t="s">
        <v>40</v>
      </c>
      <c r="G24" s="90"/>
      <c r="H24" s="68"/>
      <c r="I24" s="68"/>
      <c r="J24" s="69"/>
      <c r="K24" s="67"/>
      <c r="L24" s="169"/>
      <c r="M24" s="169"/>
      <c r="N24" s="44"/>
      <c r="O24" s="68"/>
      <c r="P24" s="3" t="str">
        <f t="shared" si="0"/>
        <v>◯</v>
      </c>
    </row>
    <row r="25" spans="2:16" ht="20.100000000000001" customHeight="1">
      <c r="B25" s="64">
        <v>17</v>
      </c>
      <c r="C25" s="65"/>
      <c r="D25" s="66" t="s">
        <v>11</v>
      </c>
      <c r="E25" s="89"/>
      <c r="F25" s="83" t="s">
        <v>40</v>
      </c>
      <c r="G25" s="90"/>
      <c r="H25" s="68"/>
      <c r="I25" s="68"/>
      <c r="J25" s="69"/>
      <c r="K25" s="67"/>
      <c r="L25" s="169"/>
      <c r="M25" s="169"/>
      <c r="N25" s="44"/>
      <c r="O25" s="68"/>
      <c r="P25" s="3" t="str">
        <f t="shared" si="0"/>
        <v>◯</v>
      </c>
    </row>
    <row r="26" spans="2:16" ht="20.100000000000001" customHeight="1">
      <c r="B26" s="64">
        <v>18</v>
      </c>
      <c r="C26" s="65"/>
      <c r="D26" s="66" t="s">
        <v>11</v>
      </c>
      <c r="E26" s="89"/>
      <c r="F26" s="83" t="s">
        <v>40</v>
      </c>
      <c r="G26" s="90"/>
      <c r="H26" s="68"/>
      <c r="I26" s="68"/>
      <c r="J26" s="69"/>
      <c r="K26" s="67"/>
      <c r="L26" s="169"/>
      <c r="M26" s="169"/>
      <c r="N26" s="44"/>
      <c r="O26" s="68"/>
      <c r="P26" s="3" t="str">
        <f t="shared" si="0"/>
        <v>◯</v>
      </c>
    </row>
    <row r="27" spans="2:16" ht="20.100000000000001" customHeight="1">
      <c r="B27" s="64">
        <v>19</v>
      </c>
      <c r="C27" s="65"/>
      <c r="D27" s="66" t="s">
        <v>11</v>
      </c>
      <c r="E27" s="89"/>
      <c r="F27" s="83" t="s">
        <v>40</v>
      </c>
      <c r="G27" s="90"/>
      <c r="H27" s="68"/>
      <c r="I27" s="68"/>
      <c r="J27" s="69"/>
      <c r="K27" s="67"/>
      <c r="L27" s="169"/>
      <c r="M27" s="169"/>
      <c r="N27" s="44"/>
      <c r="O27" s="68"/>
      <c r="P27" s="3" t="str">
        <f t="shared" si="0"/>
        <v>◯</v>
      </c>
    </row>
    <row r="28" spans="2:16" ht="20.100000000000001" customHeight="1">
      <c r="B28" s="64">
        <v>20</v>
      </c>
      <c r="C28" s="65"/>
      <c r="D28" s="66" t="s">
        <v>11</v>
      </c>
      <c r="E28" s="89"/>
      <c r="F28" s="83" t="s">
        <v>40</v>
      </c>
      <c r="G28" s="90"/>
      <c r="H28" s="68"/>
      <c r="I28" s="68"/>
      <c r="J28" s="69"/>
      <c r="K28" s="67"/>
      <c r="L28" s="169"/>
      <c r="M28" s="169"/>
      <c r="N28" s="44"/>
      <c r="O28" s="68"/>
      <c r="P28" s="3" t="str">
        <f t="shared" si="0"/>
        <v>◯</v>
      </c>
    </row>
    <row r="29" spans="2:16" ht="20.100000000000001" customHeight="1">
      <c r="B29" s="64">
        <v>21</v>
      </c>
      <c r="C29" s="65"/>
      <c r="D29" s="66" t="s">
        <v>11</v>
      </c>
      <c r="E29" s="89"/>
      <c r="F29" s="83" t="s">
        <v>40</v>
      </c>
      <c r="G29" s="90"/>
      <c r="H29" s="68"/>
      <c r="I29" s="68"/>
      <c r="J29" s="69"/>
      <c r="K29" s="67"/>
      <c r="L29" s="169"/>
      <c r="M29" s="169"/>
      <c r="N29" s="44"/>
      <c r="O29" s="68"/>
      <c r="P29" s="3" t="str">
        <f t="shared" si="0"/>
        <v>◯</v>
      </c>
    </row>
    <row r="30" spans="2:16" ht="20.100000000000001" customHeight="1">
      <c r="B30" s="64">
        <v>22</v>
      </c>
      <c r="C30" s="65"/>
      <c r="D30" s="66" t="s">
        <v>11</v>
      </c>
      <c r="E30" s="89"/>
      <c r="F30" s="83" t="s">
        <v>40</v>
      </c>
      <c r="G30" s="90"/>
      <c r="H30" s="68"/>
      <c r="I30" s="68"/>
      <c r="J30" s="69"/>
      <c r="K30" s="67"/>
      <c r="L30" s="169"/>
      <c r="M30" s="169"/>
      <c r="N30" s="44"/>
      <c r="O30" s="68"/>
      <c r="P30" s="3" t="str">
        <f t="shared" si="0"/>
        <v>◯</v>
      </c>
    </row>
    <row r="31" spans="2:16" ht="20.100000000000001" customHeight="1">
      <c r="B31" s="64">
        <v>23</v>
      </c>
      <c r="C31" s="65"/>
      <c r="D31" s="66" t="s">
        <v>11</v>
      </c>
      <c r="E31" s="89"/>
      <c r="F31" s="83" t="s">
        <v>40</v>
      </c>
      <c r="G31" s="90"/>
      <c r="H31" s="68"/>
      <c r="I31" s="68"/>
      <c r="J31" s="69"/>
      <c r="K31" s="67"/>
      <c r="L31" s="169"/>
      <c r="M31" s="169"/>
      <c r="N31" s="44"/>
      <c r="O31" s="68"/>
      <c r="P31" s="3" t="str">
        <f t="shared" si="0"/>
        <v>◯</v>
      </c>
    </row>
    <row r="32" spans="2:16" ht="20.100000000000001" customHeight="1">
      <c r="B32" s="64">
        <v>24</v>
      </c>
      <c r="C32" s="65"/>
      <c r="D32" s="66" t="s">
        <v>11</v>
      </c>
      <c r="E32" s="89"/>
      <c r="F32" s="83" t="s">
        <v>40</v>
      </c>
      <c r="G32" s="90"/>
      <c r="H32" s="68"/>
      <c r="I32" s="68"/>
      <c r="J32" s="69"/>
      <c r="K32" s="67"/>
      <c r="L32" s="169"/>
      <c r="M32" s="169"/>
      <c r="N32" s="44"/>
      <c r="O32" s="68"/>
      <c r="P32" s="3" t="str">
        <f t="shared" si="0"/>
        <v>◯</v>
      </c>
    </row>
    <row r="33" spans="2:17" ht="20.100000000000001" customHeight="1">
      <c r="B33" s="64">
        <v>25</v>
      </c>
      <c r="C33" s="65"/>
      <c r="D33" s="66" t="s">
        <v>11</v>
      </c>
      <c r="E33" s="89"/>
      <c r="F33" s="83" t="s">
        <v>40</v>
      </c>
      <c r="G33" s="90"/>
      <c r="H33" s="68"/>
      <c r="I33" s="68"/>
      <c r="J33" s="69"/>
      <c r="K33" s="67"/>
      <c r="L33" s="169"/>
      <c r="M33" s="169"/>
      <c r="N33" s="44"/>
      <c r="O33" s="68"/>
      <c r="P33" s="3" t="str">
        <f t="shared" si="0"/>
        <v>◯</v>
      </c>
    </row>
    <row r="34" spans="2:17" ht="20.100000000000001" customHeight="1">
      <c r="B34" s="64">
        <v>26</v>
      </c>
      <c r="C34" s="65"/>
      <c r="D34" s="66" t="s">
        <v>11</v>
      </c>
      <c r="E34" s="89"/>
      <c r="F34" s="83" t="s">
        <v>40</v>
      </c>
      <c r="G34" s="90"/>
      <c r="H34" s="68"/>
      <c r="I34" s="68"/>
      <c r="J34" s="69"/>
      <c r="K34" s="67"/>
      <c r="L34" s="169"/>
      <c r="M34" s="169"/>
      <c r="N34" s="44"/>
      <c r="O34" s="68"/>
      <c r="P34" s="3" t="str">
        <f t="shared" si="0"/>
        <v>◯</v>
      </c>
    </row>
    <row r="35" spans="2:17" ht="20.100000000000001" customHeight="1">
      <c r="B35" s="64">
        <v>27</v>
      </c>
      <c r="C35" s="65"/>
      <c r="D35" s="66" t="s">
        <v>11</v>
      </c>
      <c r="E35" s="89"/>
      <c r="F35" s="83" t="s">
        <v>40</v>
      </c>
      <c r="G35" s="90"/>
      <c r="H35" s="68"/>
      <c r="I35" s="68"/>
      <c r="J35" s="69"/>
      <c r="K35" s="67"/>
      <c r="L35" s="169"/>
      <c r="M35" s="169"/>
      <c r="N35" s="44"/>
      <c r="O35" s="68"/>
      <c r="P35" s="3" t="str">
        <f t="shared" si="0"/>
        <v>◯</v>
      </c>
    </row>
    <row r="36" spans="2:17" ht="20.100000000000001" customHeight="1">
      <c r="B36" s="64">
        <v>28</v>
      </c>
      <c r="C36" s="65"/>
      <c r="D36" s="66" t="s">
        <v>11</v>
      </c>
      <c r="E36" s="89"/>
      <c r="F36" s="83" t="s">
        <v>40</v>
      </c>
      <c r="G36" s="90"/>
      <c r="H36" s="68"/>
      <c r="I36" s="68"/>
      <c r="J36" s="69"/>
      <c r="K36" s="67"/>
      <c r="L36" s="169"/>
      <c r="M36" s="169"/>
      <c r="N36" s="44"/>
      <c r="O36" s="68"/>
      <c r="P36" s="3" t="str">
        <f t="shared" si="0"/>
        <v>◯</v>
      </c>
    </row>
    <row r="37" spans="2:17" ht="20.100000000000001" customHeight="1">
      <c r="B37" s="64">
        <v>29</v>
      </c>
      <c r="C37" s="65"/>
      <c r="D37" s="66" t="s">
        <v>11</v>
      </c>
      <c r="E37" s="89"/>
      <c r="F37" s="83" t="s">
        <v>40</v>
      </c>
      <c r="G37" s="90"/>
      <c r="H37" s="68"/>
      <c r="I37" s="68"/>
      <c r="J37" s="69"/>
      <c r="K37" s="67"/>
      <c r="L37" s="169"/>
      <c r="M37" s="169"/>
      <c r="N37" s="44"/>
      <c r="O37" s="68"/>
      <c r="P37" s="3" t="str">
        <f t="shared" si="0"/>
        <v>◯</v>
      </c>
    </row>
    <row r="38" spans="2:17" ht="20.100000000000001" customHeight="1">
      <c r="B38" s="64">
        <v>30</v>
      </c>
      <c r="C38" s="65"/>
      <c r="D38" s="66" t="s">
        <v>11</v>
      </c>
      <c r="E38" s="89"/>
      <c r="F38" s="83" t="s">
        <v>40</v>
      </c>
      <c r="G38" s="90"/>
      <c r="H38" s="68"/>
      <c r="I38" s="68"/>
      <c r="J38" s="69"/>
      <c r="K38" s="67"/>
      <c r="L38" s="169"/>
      <c r="M38" s="169"/>
      <c r="N38" s="44"/>
      <c r="O38" s="68"/>
      <c r="P38" s="3" t="str">
        <f t="shared" si="0"/>
        <v>◯</v>
      </c>
    </row>
    <row r="39" spans="2:17">
      <c r="B39" s="64">
        <v>31</v>
      </c>
      <c r="C39" s="65"/>
      <c r="D39" s="66" t="s">
        <v>31</v>
      </c>
      <c r="E39" s="89"/>
      <c r="F39" s="83" t="s">
        <v>40</v>
      </c>
      <c r="G39" s="90"/>
      <c r="H39" s="68"/>
      <c r="I39" s="68"/>
      <c r="J39" s="69"/>
      <c r="K39" s="67"/>
      <c r="L39" s="169"/>
      <c r="M39" s="169"/>
      <c r="N39" s="44"/>
      <c r="O39" s="68"/>
      <c r="P39" s="3" t="str">
        <f t="shared" si="0"/>
        <v>◯</v>
      </c>
    </row>
    <row r="40" spans="2:17" s="5" customFormat="1" ht="15.75">
      <c r="B40" s="53" t="s">
        <v>13</v>
      </c>
      <c r="C40" s="54"/>
      <c r="D40" s="54"/>
      <c r="E40" s="74"/>
      <c r="F40" s="56"/>
      <c r="G40" s="75"/>
      <c r="H40" s="54"/>
      <c r="I40" s="54"/>
      <c r="J40" s="54"/>
      <c r="K40" s="55"/>
      <c r="L40" s="171"/>
      <c r="M40" s="171"/>
      <c r="N40" s="55"/>
      <c r="O40" s="54"/>
      <c r="Q40" s="3"/>
    </row>
    <row r="41" spans="2:17" s="5" customFormat="1" ht="15.75">
      <c r="B41" s="53" t="s">
        <v>52</v>
      </c>
      <c r="C41" s="54"/>
      <c r="D41" s="54"/>
      <c r="E41" s="74"/>
      <c r="F41" s="56"/>
      <c r="G41" s="75"/>
      <c r="H41" s="54"/>
      <c r="I41" s="54"/>
      <c r="J41" s="54"/>
      <c r="K41" s="55"/>
      <c r="L41" s="171"/>
      <c r="M41" s="171"/>
      <c r="N41" s="55"/>
      <c r="O41" s="54"/>
      <c r="Q41" s="3"/>
    </row>
    <row r="42" spans="2:17" s="5" customFormat="1" ht="15.75">
      <c r="B42" s="53" t="s">
        <v>53</v>
      </c>
      <c r="C42" s="54"/>
      <c r="D42" s="54"/>
      <c r="E42" s="54"/>
      <c r="F42" s="54"/>
      <c r="G42" s="54"/>
      <c r="H42" s="54"/>
      <c r="I42" s="54"/>
      <c r="J42" s="54"/>
      <c r="K42" s="55"/>
      <c r="L42" s="171"/>
      <c r="M42" s="171"/>
      <c r="N42" s="55"/>
      <c r="O42" s="54"/>
      <c r="Q42" s="3"/>
    </row>
    <row r="43" spans="2:17" s="5" customFormat="1">
      <c r="B43" s="53" t="s">
        <v>54</v>
      </c>
      <c r="C43" s="54"/>
      <c r="D43" s="54"/>
      <c r="E43"/>
      <c r="F43"/>
      <c r="G43"/>
      <c r="H43" s="54"/>
      <c r="I43" s="54"/>
      <c r="J43" s="54"/>
      <c r="K43" s="55"/>
      <c r="L43" s="171"/>
      <c r="M43" s="171"/>
      <c r="N43" s="55"/>
      <c r="O43" s="54"/>
      <c r="Q43" s="3"/>
    </row>
    <row r="44" spans="2:17" ht="11.1" customHeight="1" thickBot="1">
      <c r="E44" s="108"/>
      <c r="F44" s="109"/>
      <c r="G44" s="110"/>
    </row>
    <row r="45" spans="2:17" ht="39.75" thickBot="1">
      <c r="B45" s="17" t="s">
        <v>23</v>
      </c>
      <c r="C45" s="6">
        <f>COUNTA(C9:C39)</f>
        <v>0</v>
      </c>
      <c r="D45" s="7"/>
      <c r="E45" s="111"/>
      <c r="F45" s="29"/>
      <c r="G45" s="112"/>
      <c r="H45" s="8">
        <f>COUNTIF(H9:H39, "&gt;0")</f>
        <v>0</v>
      </c>
      <c r="I45" t="s">
        <v>22</v>
      </c>
      <c r="L45" s="173"/>
      <c r="M45" s="174"/>
      <c r="N45"/>
      <c r="P45" s="72" t="s">
        <v>10</v>
      </c>
    </row>
    <row r="46" spans="2:17" ht="34.5" thickBot="1">
      <c r="G46" s="23" t="s">
        <v>14</v>
      </c>
      <c r="H46" s="38">
        <f>SUM(H9:H39)</f>
        <v>0</v>
      </c>
      <c r="I46" s="38">
        <f t="shared" ref="I46:J46" si="1">SUM(I9:I39)</f>
        <v>0</v>
      </c>
      <c r="J46" s="38">
        <f t="shared" si="1"/>
        <v>0</v>
      </c>
      <c r="K46" s="123" t="s">
        <v>15</v>
      </c>
      <c r="L46" s="175" t="s">
        <v>34</v>
      </c>
      <c r="M46" s="176" t="s">
        <v>61</v>
      </c>
      <c r="N46" s="32" t="s">
        <v>17</v>
      </c>
      <c r="O46" s="31" t="s">
        <v>27</v>
      </c>
      <c r="P46" s="33" t="str">
        <f>IF(H46=(I46+J46),"◯","×")</f>
        <v>◯</v>
      </c>
    </row>
    <row r="47" spans="2:17" ht="20.25" thickBot="1">
      <c r="C47" s="1"/>
      <c r="D47" s="1"/>
      <c r="E47" s="1"/>
      <c r="F47" s="11"/>
      <c r="G47" s="11"/>
      <c r="H47" s="35" t="s">
        <v>15</v>
      </c>
      <c r="I47" s="12" t="s">
        <v>16</v>
      </c>
      <c r="J47" s="27" t="s">
        <v>17</v>
      </c>
      <c r="O47" s="30"/>
      <c r="Q47" s="13"/>
    </row>
    <row r="48" spans="2:17" ht="33" customHeight="1" thickTop="1">
      <c r="C48" s="21"/>
      <c r="D48" s="22" t="s">
        <v>18</v>
      </c>
      <c r="H48" s="19" t="e">
        <f>$H$46/$H$45</f>
        <v>#DIV/0!</v>
      </c>
      <c r="I48" s="15"/>
      <c r="J48" s="20" t="e">
        <f>$J$46/$H$45</f>
        <v>#DIV/0!</v>
      </c>
    </row>
    <row r="49" spans="8:10" ht="24">
      <c r="H49" s="34" t="s">
        <v>15</v>
      </c>
      <c r="I49" s="18"/>
      <c r="J49" s="26" t="s">
        <v>17</v>
      </c>
    </row>
    <row r="50" spans="8:10">
      <c r="H50" s="37" t="s">
        <v>25</v>
      </c>
      <c r="J50" s="25" t="s">
        <v>26</v>
      </c>
    </row>
  </sheetData>
  <mergeCells count="9">
    <mergeCell ref="N7:N8"/>
    <mergeCell ref="O7:O8"/>
    <mergeCell ref="H2:M2"/>
    <mergeCell ref="B7:B8"/>
    <mergeCell ref="C7:D8"/>
    <mergeCell ref="E7:G8"/>
    <mergeCell ref="H7:K7"/>
    <mergeCell ref="L7:L8"/>
    <mergeCell ref="M7:M8"/>
  </mergeCells>
  <phoneticPr fontId="1"/>
  <pageMargins left="0.51181102362204722" right="0.31496062992125984" top="0.15748031496062992" bottom="0.15748031496062992" header="0.11811023622047245" footer="0.11811023622047245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BFBC3-9868-4886-A9C9-36AC86D6A78B}">
  <dimension ref="B1:Q50"/>
  <sheetViews>
    <sheetView view="pageBreakPreview" zoomScale="60" zoomScaleNormal="100" workbookViewId="0">
      <selection activeCell="M3" sqref="M3"/>
    </sheetView>
  </sheetViews>
  <sheetFormatPr defaultRowHeight="18.75"/>
  <cols>
    <col min="1" max="1" width="1.875" customWidth="1"/>
    <col min="2" max="2" width="6.625" style="1" customWidth="1"/>
    <col min="3" max="3" width="4.625" customWidth="1"/>
    <col min="4" max="4" width="3.5" customWidth="1"/>
    <col min="5" max="5" width="3.75" style="105" customWidth="1"/>
    <col min="6" max="6" width="2.875" style="1" customWidth="1"/>
    <col min="7" max="7" width="4.375" style="106" customWidth="1"/>
    <col min="8" max="8" width="9.375" customWidth="1"/>
    <col min="9" max="9" width="8.375" customWidth="1"/>
    <col min="10" max="10" width="10.75" customWidth="1"/>
    <col min="11" max="11" width="12.75" style="2" customWidth="1"/>
    <col min="12" max="12" width="13.5" style="172" customWidth="1"/>
    <col min="13" max="13" width="15.375" style="172" customWidth="1"/>
    <col min="14" max="14" width="8.5" style="2" customWidth="1"/>
    <col min="15" max="15" width="9.375" customWidth="1"/>
    <col min="16" max="16" width="6.125" customWidth="1"/>
    <col min="17" max="17" width="6.25" style="3" customWidth="1"/>
  </cols>
  <sheetData>
    <row r="1" spans="2:16" ht="20.45" customHeight="1">
      <c r="B1" s="124" t="str">
        <f>'R8.4'!$B$1</f>
        <v>ひな型野帳（定置）</v>
      </c>
      <c r="C1" s="48"/>
      <c r="D1" s="48"/>
      <c r="E1" s="74"/>
      <c r="F1" s="50"/>
      <c r="G1" s="75"/>
      <c r="H1" s="48"/>
      <c r="I1" s="48"/>
      <c r="J1" s="48"/>
      <c r="K1" s="49"/>
      <c r="L1" s="164"/>
      <c r="M1" s="164"/>
      <c r="N1" s="49"/>
      <c r="O1" s="48"/>
    </row>
    <row r="2" spans="2:16" ht="24.6" customHeight="1">
      <c r="B2" s="50"/>
      <c r="C2" s="48"/>
      <c r="D2" s="48"/>
      <c r="E2" s="74"/>
      <c r="F2" s="50"/>
      <c r="G2" s="75"/>
      <c r="H2" s="210" t="s">
        <v>60</v>
      </c>
      <c r="I2" s="210"/>
      <c r="J2" s="210"/>
      <c r="K2" s="210"/>
      <c r="L2" s="210"/>
      <c r="M2" s="210"/>
      <c r="N2" s="49"/>
      <c r="O2" s="48"/>
    </row>
    <row r="3" spans="2:16">
      <c r="B3" s="50"/>
      <c r="C3" s="48"/>
      <c r="D3" s="48"/>
      <c r="E3" s="74"/>
      <c r="F3" s="50"/>
      <c r="G3" s="75"/>
      <c r="H3" s="48"/>
      <c r="I3" s="48"/>
      <c r="J3" s="48"/>
      <c r="K3" s="49"/>
      <c r="L3" s="165" t="s">
        <v>24</v>
      </c>
      <c r="M3" s="166">
        <f>'R8.4'!$M$3</f>
        <v>8</v>
      </c>
      <c r="N3" s="62">
        <v>8</v>
      </c>
      <c r="O3" s="51" t="s">
        <v>0</v>
      </c>
    </row>
    <row r="4" spans="2:16">
      <c r="B4" s="50"/>
      <c r="C4" s="48"/>
      <c r="D4" s="48"/>
      <c r="E4" s="74"/>
      <c r="F4" s="50"/>
      <c r="G4" s="75"/>
      <c r="H4" s="48"/>
      <c r="I4" s="48"/>
      <c r="J4" s="48"/>
      <c r="K4" s="49"/>
      <c r="L4" s="165" t="s">
        <v>37</v>
      </c>
      <c r="M4" s="167" t="str">
        <f>+'R8.4'!$M$4</f>
        <v>●●　組合</v>
      </c>
      <c r="N4" s="49"/>
      <c r="O4" s="48"/>
    </row>
    <row r="5" spans="2:16">
      <c r="B5" s="50"/>
      <c r="C5" s="48"/>
      <c r="D5" s="48"/>
      <c r="E5" s="74"/>
      <c r="F5" s="50"/>
      <c r="G5" s="75"/>
      <c r="H5" s="48"/>
      <c r="I5" s="48"/>
      <c r="J5" s="48"/>
      <c r="K5" s="49"/>
      <c r="L5" s="71" t="s">
        <v>39</v>
      </c>
      <c r="M5" s="167" t="str">
        <f>+'R8.4'!M5</f>
        <v>●●　●●　　</v>
      </c>
      <c r="N5" s="49"/>
      <c r="O5" s="48"/>
    </row>
    <row r="6" spans="2:16">
      <c r="B6" s="50"/>
      <c r="C6" s="48"/>
      <c r="D6" s="48"/>
      <c r="E6" s="74"/>
      <c r="F6" s="50"/>
      <c r="G6" s="75"/>
      <c r="H6" s="48"/>
      <c r="I6" s="48"/>
      <c r="J6" s="48"/>
      <c r="K6" s="49"/>
      <c r="L6" s="165" t="s">
        <v>40</v>
      </c>
      <c r="M6" s="164"/>
      <c r="N6" s="73"/>
      <c r="O6" s="48"/>
    </row>
    <row r="7" spans="2:16" ht="57" customHeight="1">
      <c r="B7" s="193" t="s">
        <v>1</v>
      </c>
      <c r="C7" s="199" t="s">
        <v>2</v>
      </c>
      <c r="D7" s="200"/>
      <c r="E7" s="204" t="s">
        <v>42</v>
      </c>
      <c r="F7" s="205"/>
      <c r="G7" s="206"/>
      <c r="H7" s="203" t="s">
        <v>3</v>
      </c>
      <c r="I7" s="203"/>
      <c r="J7" s="203"/>
      <c r="K7" s="203"/>
      <c r="L7" s="197" t="s">
        <v>33</v>
      </c>
      <c r="M7" s="195" t="s">
        <v>4</v>
      </c>
      <c r="N7" s="193" t="s">
        <v>5</v>
      </c>
      <c r="O7" s="193" t="s">
        <v>6</v>
      </c>
      <c r="P7" s="4"/>
    </row>
    <row r="8" spans="2:16" s="1" customFormat="1" ht="66.599999999999994" customHeight="1">
      <c r="B8" s="194"/>
      <c r="C8" s="201"/>
      <c r="D8" s="202"/>
      <c r="E8" s="207"/>
      <c r="F8" s="208"/>
      <c r="G8" s="209"/>
      <c r="H8" s="39" t="s">
        <v>7</v>
      </c>
      <c r="I8" s="39" t="s">
        <v>8</v>
      </c>
      <c r="J8" s="58" t="s">
        <v>9</v>
      </c>
      <c r="K8" s="61" t="s">
        <v>28</v>
      </c>
      <c r="L8" s="198"/>
      <c r="M8" s="196"/>
      <c r="N8" s="194"/>
      <c r="O8" s="194"/>
      <c r="P8" s="16" t="s">
        <v>21</v>
      </c>
    </row>
    <row r="9" spans="2:16" ht="20.100000000000001" customHeight="1">
      <c r="B9" s="64">
        <v>1</v>
      </c>
      <c r="C9" s="65"/>
      <c r="D9" s="66" t="s">
        <v>11</v>
      </c>
      <c r="E9" s="82">
        <v>7</v>
      </c>
      <c r="F9" s="83" t="s">
        <v>40</v>
      </c>
      <c r="G9" s="84">
        <v>0</v>
      </c>
      <c r="H9" s="45"/>
      <c r="I9" s="45"/>
      <c r="J9" s="59"/>
      <c r="K9" s="67"/>
      <c r="L9" s="168"/>
      <c r="M9" s="168"/>
      <c r="N9" s="44"/>
      <c r="O9" s="68"/>
      <c r="P9" s="3" t="str">
        <f t="shared" ref="P9:P39" si="0">IF(H9=(I9+J9),"◯","×")</f>
        <v>◯</v>
      </c>
    </row>
    <row r="10" spans="2:16" ht="23.45" customHeight="1">
      <c r="B10" s="64">
        <v>2</v>
      </c>
      <c r="C10" s="65"/>
      <c r="D10" s="66" t="s">
        <v>11</v>
      </c>
      <c r="E10" s="89"/>
      <c r="F10" s="83" t="s">
        <v>40</v>
      </c>
      <c r="G10" s="90"/>
      <c r="H10" s="45"/>
      <c r="I10" s="45"/>
      <c r="J10" s="59"/>
      <c r="K10" s="67"/>
      <c r="L10" s="169"/>
      <c r="M10" s="169"/>
      <c r="N10" s="44"/>
      <c r="O10" s="68"/>
      <c r="P10" s="3" t="str">
        <f t="shared" si="0"/>
        <v>◯</v>
      </c>
    </row>
    <row r="11" spans="2:16" ht="20.100000000000001" customHeight="1">
      <c r="B11" s="64">
        <v>3</v>
      </c>
      <c r="C11" s="65"/>
      <c r="D11" s="66" t="s">
        <v>11</v>
      </c>
      <c r="E11" s="89"/>
      <c r="F11" s="83" t="s">
        <v>40</v>
      </c>
      <c r="G11" s="90"/>
      <c r="H11" s="68"/>
      <c r="I11" s="68"/>
      <c r="J11" s="69"/>
      <c r="K11" s="67"/>
      <c r="L11" s="169"/>
      <c r="M11" s="169"/>
      <c r="N11" s="44"/>
      <c r="O11" s="68"/>
      <c r="P11" s="3" t="str">
        <f t="shared" si="0"/>
        <v>◯</v>
      </c>
    </row>
    <row r="12" spans="2:16" ht="20.100000000000001" customHeight="1">
      <c r="B12" s="64">
        <v>4</v>
      </c>
      <c r="C12" s="65"/>
      <c r="D12" s="66" t="s">
        <v>11</v>
      </c>
      <c r="E12" s="89"/>
      <c r="F12" s="83" t="s">
        <v>40</v>
      </c>
      <c r="G12" s="90"/>
      <c r="H12" s="68"/>
      <c r="I12" s="68"/>
      <c r="J12" s="69"/>
      <c r="K12" s="67"/>
      <c r="L12" s="169"/>
      <c r="M12" s="169"/>
      <c r="N12" s="44"/>
      <c r="O12" s="68"/>
      <c r="P12" s="3" t="str">
        <f t="shared" si="0"/>
        <v>◯</v>
      </c>
    </row>
    <row r="13" spans="2:16" ht="20.100000000000001" customHeight="1">
      <c r="B13" s="64">
        <v>5</v>
      </c>
      <c r="C13" s="65"/>
      <c r="D13" s="66" t="s">
        <v>11</v>
      </c>
      <c r="E13" s="89"/>
      <c r="F13" s="83" t="s">
        <v>40</v>
      </c>
      <c r="G13" s="90"/>
      <c r="H13" s="68"/>
      <c r="I13" s="68"/>
      <c r="J13" s="69"/>
      <c r="K13" s="67"/>
      <c r="L13" s="169"/>
      <c r="M13" s="169"/>
      <c r="N13" s="44"/>
      <c r="O13" s="68"/>
      <c r="P13" s="3" t="str">
        <f t="shared" si="0"/>
        <v>◯</v>
      </c>
    </row>
    <row r="14" spans="2:16" ht="20.100000000000001" customHeight="1">
      <c r="B14" s="64">
        <v>6</v>
      </c>
      <c r="C14" s="65"/>
      <c r="D14" s="66" t="s">
        <v>11</v>
      </c>
      <c r="E14" s="89"/>
      <c r="F14" s="83" t="s">
        <v>40</v>
      </c>
      <c r="G14" s="90"/>
      <c r="H14" s="68"/>
      <c r="I14" s="68"/>
      <c r="J14" s="69"/>
      <c r="K14" s="67"/>
      <c r="L14" s="169"/>
      <c r="M14" s="169"/>
      <c r="N14" s="44"/>
      <c r="O14" s="68"/>
      <c r="P14" s="3" t="str">
        <f t="shared" si="0"/>
        <v>◯</v>
      </c>
    </row>
    <row r="15" spans="2:16" ht="20.100000000000001" customHeight="1">
      <c r="B15" s="64">
        <v>7</v>
      </c>
      <c r="C15" s="65"/>
      <c r="D15" s="66" t="s">
        <v>11</v>
      </c>
      <c r="E15" s="89"/>
      <c r="F15" s="83" t="s">
        <v>40</v>
      </c>
      <c r="G15" s="90"/>
      <c r="H15" s="68"/>
      <c r="I15" s="68"/>
      <c r="J15" s="69"/>
      <c r="K15" s="67"/>
      <c r="L15" s="169"/>
      <c r="M15" s="169"/>
      <c r="N15" s="44"/>
      <c r="O15" s="68"/>
      <c r="P15" s="3" t="str">
        <f t="shared" si="0"/>
        <v>◯</v>
      </c>
    </row>
    <row r="16" spans="2:16" ht="20.100000000000001" customHeight="1">
      <c r="B16" s="64">
        <v>8</v>
      </c>
      <c r="C16" s="65"/>
      <c r="D16" s="66" t="s">
        <v>11</v>
      </c>
      <c r="E16" s="89"/>
      <c r="F16" s="83" t="s">
        <v>40</v>
      </c>
      <c r="G16" s="90"/>
      <c r="H16" s="68"/>
      <c r="I16" s="68"/>
      <c r="J16" s="69"/>
      <c r="K16" s="67"/>
      <c r="L16" s="169"/>
      <c r="M16" s="169"/>
      <c r="N16" s="44"/>
      <c r="O16" s="68"/>
      <c r="P16" s="3" t="str">
        <f t="shared" si="0"/>
        <v>◯</v>
      </c>
    </row>
    <row r="17" spans="2:16" ht="20.100000000000001" customHeight="1">
      <c r="B17" s="64">
        <v>9</v>
      </c>
      <c r="C17" s="65"/>
      <c r="D17" s="66" t="s">
        <v>11</v>
      </c>
      <c r="E17" s="89"/>
      <c r="F17" s="83" t="s">
        <v>40</v>
      </c>
      <c r="G17" s="90"/>
      <c r="H17" s="68"/>
      <c r="I17" s="68"/>
      <c r="J17" s="69"/>
      <c r="K17" s="67"/>
      <c r="L17" s="169"/>
      <c r="M17" s="170"/>
      <c r="N17" s="44"/>
      <c r="O17" s="68"/>
      <c r="P17" s="3" t="str">
        <f t="shared" si="0"/>
        <v>◯</v>
      </c>
    </row>
    <row r="18" spans="2:16" ht="20.100000000000001" customHeight="1">
      <c r="B18" s="64">
        <v>10</v>
      </c>
      <c r="C18" s="65"/>
      <c r="D18" s="66" t="s">
        <v>11</v>
      </c>
      <c r="E18" s="89"/>
      <c r="F18" s="83" t="s">
        <v>40</v>
      </c>
      <c r="G18" s="90"/>
      <c r="H18" s="68"/>
      <c r="I18" s="68"/>
      <c r="J18" s="69"/>
      <c r="K18" s="67"/>
      <c r="L18" s="169"/>
      <c r="M18" s="169"/>
      <c r="N18" s="44"/>
      <c r="O18" s="68"/>
      <c r="P18" s="3" t="str">
        <f t="shared" si="0"/>
        <v>◯</v>
      </c>
    </row>
    <row r="19" spans="2:16" ht="20.100000000000001" customHeight="1">
      <c r="B19" s="64">
        <v>11</v>
      </c>
      <c r="C19" s="65"/>
      <c r="D19" s="66" t="s">
        <v>11</v>
      </c>
      <c r="E19" s="89"/>
      <c r="F19" s="83" t="s">
        <v>40</v>
      </c>
      <c r="G19" s="90"/>
      <c r="H19" s="68"/>
      <c r="I19" s="68"/>
      <c r="J19" s="69"/>
      <c r="K19" s="67"/>
      <c r="L19" s="169"/>
      <c r="M19" s="169"/>
      <c r="N19" s="44"/>
      <c r="O19" s="68"/>
      <c r="P19" s="3" t="str">
        <f t="shared" si="0"/>
        <v>◯</v>
      </c>
    </row>
    <row r="20" spans="2:16" ht="20.100000000000001" customHeight="1">
      <c r="B20" s="64">
        <v>12</v>
      </c>
      <c r="C20" s="65"/>
      <c r="D20" s="66" t="s">
        <v>11</v>
      </c>
      <c r="E20" s="89"/>
      <c r="F20" s="83" t="s">
        <v>40</v>
      </c>
      <c r="G20" s="90"/>
      <c r="H20" s="68"/>
      <c r="I20" s="68"/>
      <c r="J20" s="69"/>
      <c r="K20" s="67"/>
      <c r="L20" s="169"/>
      <c r="M20" s="169"/>
      <c r="N20" s="44"/>
      <c r="O20" s="68"/>
      <c r="P20" s="3" t="str">
        <f t="shared" si="0"/>
        <v>◯</v>
      </c>
    </row>
    <row r="21" spans="2:16" ht="20.100000000000001" customHeight="1">
      <c r="B21" s="64">
        <v>13</v>
      </c>
      <c r="C21" s="65"/>
      <c r="D21" s="66" t="s">
        <v>11</v>
      </c>
      <c r="E21" s="89"/>
      <c r="F21" s="83" t="s">
        <v>40</v>
      </c>
      <c r="G21" s="90"/>
      <c r="H21" s="68"/>
      <c r="I21" s="68"/>
      <c r="J21" s="69"/>
      <c r="K21" s="67"/>
      <c r="L21" s="169"/>
      <c r="M21" s="169"/>
      <c r="N21" s="44"/>
      <c r="O21" s="68"/>
      <c r="P21" s="3" t="str">
        <f t="shared" si="0"/>
        <v>◯</v>
      </c>
    </row>
    <row r="22" spans="2:16" ht="20.100000000000001" customHeight="1">
      <c r="B22" s="64">
        <v>14</v>
      </c>
      <c r="C22" s="65"/>
      <c r="D22" s="66" t="s">
        <v>11</v>
      </c>
      <c r="E22" s="89"/>
      <c r="F22" s="83" t="s">
        <v>40</v>
      </c>
      <c r="G22" s="90"/>
      <c r="H22" s="68"/>
      <c r="I22" s="68"/>
      <c r="J22" s="69"/>
      <c r="K22" s="67"/>
      <c r="L22" s="169"/>
      <c r="M22" s="169"/>
      <c r="N22" s="44"/>
      <c r="O22" s="68"/>
      <c r="P22" s="3" t="str">
        <f t="shared" si="0"/>
        <v>◯</v>
      </c>
    </row>
    <row r="23" spans="2:16" ht="20.100000000000001" customHeight="1">
      <c r="B23" s="64">
        <v>15</v>
      </c>
      <c r="C23" s="65"/>
      <c r="D23" s="66" t="s">
        <v>11</v>
      </c>
      <c r="E23" s="89"/>
      <c r="F23" s="83" t="s">
        <v>40</v>
      </c>
      <c r="G23" s="90"/>
      <c r="H23" s="68"/>
      <c r="I23" s="68"/>
      <c r="J23" s="69"/>
      <c r="K23" s="67"/>
      <c r="L23" s="169"/>
      <c r="M23" s="169"/>
      <c r="N23" s="44"/>
      <c r="O23" s="68"/>
      <c r="P23" s="3" t="str">
        <f t="shared" si="0"/>
        <v>◯</v>
      </c>
    </row>
    <row r="24" spans="2:16" ht="20.100000000000001" customHeight="1">
      <c r="B24" s="64">
        <v>16</v>
      </c>
      <c r="C24" s="65"/>
      <c r="D24" s="66" t="s">
        <v>11</v>
      </c>
      <c r="E24" s="89"/>
      <c r="F24" s="83" t="s">
        <v>40</v>
      </c>
      <c r="G24" s="90"/>
      <c r="H24" s="68"/>
      <c r="I24" s="68"/>
      <c r="J24" s="69"/>
      <c r="K24" s="67"/>
      <c r="L24" s="169"/>
      <c r="M24" s="169"/>
      <c r="N24" s="44"/>
      <c r="O24" s="68"/>
      <c r="P24" s="3" t="str">
        <f t="shared" si="0"/>
        <v>◯</v>
      </c>
    </row>
    <row r="25" spans="2:16" ht="20.100000000000001" customHeight="1">
      <c r="B25" s="64">
        <v>17</v>
      </c>
      <c r="C25" s="65"/>
      <c r="D25" s="66" t="s">
        <v>11</v>
      </c>
      <c r="E25" s="89"/>
      <c r="F25" s="83" t="s">
        <v>40</v>
      </c>
      <c r="G25" s="90"/>
      <c r="H25" s="68"/>
      <c r="I25" s="68"/>
      <c r="J25" s="69"/>
      <c r="K25" s="67"/>
      <c r="L25" s="169"/>
      <c r="M25" s="169"/>
      <c r="N25" s="44"/>
      <c r="O25" s="68"/>
      <c r="P25" s="3" t="str">
        <f t="shared" si="0"/>
        <v>◯</v>
      </c>
    </row>
    <row r="26" spans="2:16" ht="20.100000000000001" customHeight="1">
      <c r="B26" s="64">
        <v>18</v>
      </c>
      <c r="C26" s="65"/>
      <c r="D26" s="66" t="s">
        <v>11</v>
      </c>
      <c r="E26" s="89"/>
      <c r="F26" s="83" t="s">
        <v>40</v>
      </c>
      <c r="G26" s="90"/>
      <c r="H26" s="68"/>
      <c r="I26" s="68"/>
      <c r="J26" s="69"/>
      <c r="K26" s="67"/>
      <c r="L26" s="169"/>
      <c r="M26" s="169"/>
      <c r="N26" s="44"/>
      <c r="O26" s="68"/>
      <c r="P26" s="3" t="str">
        <f t="shared" si="0"/>
        <v>◯</v>
      </c>
    </row>
    <row r="27" spans="2:16" ht="20.100000000000001" customHeight="1">
      <c r="B27" s="64">
        <v>19</v>
      </c>
      <c r="C27" s="65"/>
      <c r="D27" s="66" t="s">
        <v>11</v>
      </c>
      <c r="E27" s="89"/>
      <c r="F27" s="83" t="s">
        <v>40</v>
      </c>
      <c r="G27" s="90"/>
      <c r="H27" s="68"/>
      <c r="I27" s="68"/>
      <c r="J27" s="69"/>
      <c r="K27" s="67"/>
      <c r="L27" s="169"/>
      <c r="M27" s="169"/>
      <c r="N27" s="44"/>
      <c r="O27" s="68"/>
      <c r="P27" s="3" t="str">
        <f t="shared" si="0"/>
        <v>◯</v>
      </c>
    </row>
    <row r="28" spans="2:16" ht="20.100000000000001" customHeight="1">
      <c r="B28" s="64">
        <v>20</v>
      </c>
      <c r="C28" s="65"/>
      <c r="D28" s="66" t="s">
        <v>11</v>
      </c>
      <c r="E28" s="89"/>
      <c r="F28" s="83" t="s">
        <v>40</v>
      </c>
      <c r="G28" s="90"/>
      <c r="H28" s="68"/>
      <c r="I28" s="68"/>
      <c r="J28" s="69"/>
      <c r="K28" s="67"/>
      <c r="L28" s="169"/>
      <c r="M28" s="169"/>
      <c r="N28" s="44"/>
      <c r="O28" s="68"/>
      <c r="P28" s="3" t="str">
        <f t="shared" si="0"/>
        <v>◯</v>
      </c>
    </row>
    <row r="29" spans="2:16" ht="20.100000000000001" customHeight="1">
      <c r="B29" s="64">
        <v>21</v>
      </c>
      <c r="C29" s="65"/>
      <c r="D29" s="66" t="s">
        <v>11</v>
      </c>
      <c r="E29" s="89"/>
      <c r="F29" s="83" t="s">
        <v>40</v>
      </c>
      <c r="G29" s="90"/>
      <c r="H29" s="68"/>
      <c r="I29" s="68"/>
      <c r="J29" s="69"/>
      <c r="K29" s="67"/>
      <c r="L29" s="169"/>
      <c r="M29" s="169"/>
      <c r="N29" s="44"/>
      <c r="O29" s="68"/>
      <c r="P29" s="3" t="str">
        <f t="shared" si="0"/>
        <v>◯</v>
      </c>
    </row>
    <row r="30" spans="2:16" ht="20.100000000000001" customHeight="1">
      <c r="B30" s="64">
        <v>22</v>
      </c>
      <c r="C30" s="65"/>
      <c r="D30" s="66" t="s">
        <v>11</v>
      </c>
      <c r="E30" s="89"/>
      <c r="F30" s="83" t="s">
        <v>40</v>
      </c>
      <c r="G30" s="90"/>
      <c r="H30" s="68"/>
      <c r="I30" s="68"/>
      <c r="J30" s="69"/>
      <c r="K30" s="67"/>
      <c r="L30" s="169"/>
      <c r="M30" s="169"/>
      <c r="N30" s="44"/>
      <c r="O30" s="68"/>
      <c r="P30" s="3" t="str">
        <f t="shared" si="0"/>
        <v>◯</v>
      </c>
    </row>
    <row r="31" spans="2:16" ht="20.100000000000001" customHeight="1">
      <c r="B31" s="64">
        <v>23</v>
      </c>
      <c r="C31" s="65"/>
      <c r="D31" s="66" t="s">
        <v>11</v>
      </c>
      <c r="E31" s="89"/>
      <c r="F31" s="83" t="s">
        <v>40</v>
      </c>
      <c r="G31" s="90"/>
      <c r="H31" s="68"/>
      <c r="I31" s="68"/>
      <c r="J31" s="69"/>
      <c r="K31" s="67"/>
      <c r="L31" s="169"/>
      <c r="M31" s="169"/>
      <c r="N31" s="44"/>
      <c r="O31" s="68"/>
      <c r="P31" s="3" t="str">
        <f t="shared" si="0"/>
        <v>◯</v>
      </c>
    </row>
    <row r="32" spans="2:16" ht="20.100000000000001" customHeight="1">
      <c r="B32" s="64">
        <v>24</v>
      </c>
      <c r="C32" s="65"/>
      <c r="D32" s="66" t="s">
        <v>11</v>
      </c>
      <c r="E32" s="89"/>
      <c r="F32" s="83" t="s">
        <v>40</v>
      </c>
      <c r="G32" s="90"/>
      <c r="H32" s="68"/>
      <c r="I32" s="68"/>
      <c r="J32" s="69"/>
      <c r="K32" s="67"/>
      <c r="L32" s="169"/>
      <c r="M32" s="169"/>
      <c r="N32" s="44"/>
      <c r="O32" s="68"/>
      <c r="P32" s="3" t="str">
        <f t="shared" si="0"/>
        <v>◯</v>
      </c>
    </row>
    <row r="33" spans="2:17" ht="20.100000000000001" customHeight="1">
      <c r="B33" s="64">
        <v>25</v>
      </c>
      <c r="C33" s="65"/>
      <c r="D33" s="66" t="s">
        <v>11</v>
      </c>
      <c r="E33" s="89"/>
      <c r="F33" s="83" t="s">
        <v>40</v>
      </c>
      <c r="G33" s="90"/>
      <c r="H33" s="68"/>
      <c r="I33" s="68"/>
      <c r="J33" s="69"/>
      <c r="K33" s="67"/>
      <c r="L33" s="169"/>
      <c r="M33" s="169"/>
      <c r="N33" s="44"/>
      <c r="O33" s="68"/>
      <c r="P33" s="3" t="str">
        <f t="shared" si="0"/>
        <v>◯</v>
      </c>
    </row>
    <row r="34" spans="2:17" ht="20.100000000000001" customHeight="1">
      <c r="B34" s="64">
        <v>26</v>
      </c>
      <c r="C34" s="65"/>
      <c r="D34" s="66" t="s">
        <v>11</v>
      </c>
      <c r="E34" s="89"/>
      <c r="F34" s="83" t="s">
        <v>40</v>
      </c>
      <c r="G34" s="90"/>
      <c r="H34" s="68"/>
      <c r="I34" s="68"/>
      <c r="J34" s="69"/>
      <c r="K34" s="67"/>
      <c r="L34" s="169"/>
      <c r="M34" s="169"/>
      <c r="N34" s="44"/>
      <c r="O34" s="68"/>
      <c r="P34" s="3" t="str">
        <f t="shared" si="0"/>
        <v>◯</v>
      </c>
    </row>
    <row r="35" spans="2:17" ht="20.100000000000001" customHeight="1">
      <c r="B35" s="64">
        <v>27</v>
      </c>
      <c r="C35" s="65"/>
      <c r="D35" s="66" t="s">
        <v>11</v>
      </c>
      <c r="E35" s="89"/>
      <c r="F35" s="83" t="s">
        <v>40</v>
      </c>
      <c r="G35" s="90"/>
      <c r="H35" s="68"/>
      <c r="I35" s="68"/>
      <c r="J35" s="69"/>
      <c r="K35" s="67"/>
      <c r="L35" s="169"/>
      <c r="M35" s="169"/>
      <c r="N35" s="44"/>
      <c r="O35" s="68"/>
      <c r="P35" s="3" t="str">
        <f t="shared" si="0"/>
        <v>◯</v>
      </c>
    </row>
    <row r="36" spans="2:17" ht="20.100000000000001" customHeight="1">
      <c r="B36" s="64">
        <v>28</v>
      </c>
      <c r="C36" s="65"/>
      <c r="D36" s="66" t="s">
        <v>11</v>
      </c>
      <c r="E36" s="89"/>
      <c r="F36" s="83" t="s">
        <v>40</v>
      </c>
      <c r="G36" s="90"/>
      <c r="H36" s="68"/>
      <c r="I36" s="68"/>
      <c r="J36" s="69"/>
      <c r="K36" s="67"/>
      <c r="L36" s="169"/>
      <c r="M36" s="169"/>
      <c r="N36" s="44"/>
      <c r="O36" s="68"/>
      <c r="P36" s="3" t="str">
        <f t="shared" si="0"/>
        <v>◯</v>
      </c>
    </row>
    <row r="37" spans="2:17" ht="20.100000000000001" customHeight="1">
      <c r="B37" s="64">
        <v>29</v>
      </c>
      <c r="C37" s="65"/>
      <c r="D37" s="66" t="s">
        <v>11</v>
      </c>
      <c r="E37" s="89"/>
      <c r="F37" s="83" t="s">
        <v>40</v>
      </c>
      <c r="G37" s="90"/>
      <c r="H37" s="68"/>
      <c r="I37" s="68"/>
      <c r="J37" s="69"/>
      <c r="K37" s="67"/>
      <c r="L37" s="169"/>
      <c r="M37" s="169"/>
      <c r="N37" s="44"/>
      <c r="O37" s="68"/>
      <c r="P37" s="3" t="str">
        <f t="shared" si="0"/>
        <v>◯</v>
      </c>
    </row>
    <row r="38" spans="2:17" ht="20.100000000000001" customHeight="1">
      <c r="B38" s="64">
        <v>30</v>
      </c>
      <c r="C38" s="65"/>
      <c r="D38" s="66" t="s">
        <v>11</v>
      </c>
      <c r="E38" s="89"/>
      <c r="F38" s="83" t="s">
        <v>40</v>
      </c>
      <c r="G38" s="90"/>
      <c r="H38" s="68"/>
      <c r="I38" s="68"/>
      <c r="J38" s="69"/>
      <c r="K38" s="67"/>
      <c r="L38" s="169"/>
      <c r="M38" s="169"/>
      <c r="N38" s="44"/>
      <c r="O38" s="68"/>
      <c r="P38" s="3" t="str">
        <f t="shared" si="0"/>
        <v>◯</v>
      </c>
    </row>
    <row r="39" spans="2:17">
      <c r="B39" s="64">
        <v>31</v>
      </c>
      <c r="C39" s="65"/>
      <c r="D39" s="66" t="s">
        <v>31</v>
      </c>
      <c r="E39" s="89"/>
      <c r="F39" s="83" t="s">
        <v>40</v>
      </c>
      <c r="G39" s="90"/>
      <c r="H39" s="68"/>
      <c r="I39" s="68"/>
      <c r="J39" s="69"/>
      <c r="K39" s="67"/>
      <c r="L39" s="169"/>
      <c r="M39" s="169"/>
      <c r="N39" s="44"/>
      <c r="O39" s="68"/>
      <c r="P39" s="3" t="str">
        <f t="shared" si="0"/>
        <v>◯</v>
      </c>
    </row>
    <row r="40" spans="2:17" s="5" customFormat="1" ht="15.75">
      <c r="B40" s="53" t="s">
        <v>13</v>
      </c>
      <c r="C40" s="54"/>
      <c r="D40" s="54"/>
      <c r="E40" s="74"/>
      <c r="F40" s="56"/>
      <c r="G40" s="75"/>
      <c r="H40" s="54"/>
      <c r="I40" s="54"/>
      <c r="J40" s="54"/>
      <c r="K40" s="55"/>
      <c r="L40" s="171"/>
      <c r="M40" s="171"/>
      <c r="N40" s="55"/>
      <c r="O40" s="54"/>
      <c r="Q40" s="3"/>
    </row>
    <row r="41" spans="2:17" s="5" customFormat="1" ht="15.75">
      <c r="B41" s="53" t="s">
        <v>52</v>
      </c>
      <c r="C41" s="54"/>
      <c r="D41" s="54"/>
      <c r="E41" s="74"/>
      <c r="F41" s="56"/>
      <c r="G41" s="75"/>
      <c r="H41" s="54"/>
      <c r="I41" s="54"/>
      <c r="J41" s="54"/>
      <c r="K41" s="55"/>
      <c r="L41" s="171"/>
      <c r="M41" s="171"/>
      <c r="N41" s="55"/>
      <c r="O41" s="54"/>
      <c r="Q41" s="3"/>
    </row>
    <row r="42" spans="2:17" s="5" customFormat="1" ht="15.75">
      <c r="B42" s="53" t="s">
        <v>53</v>
      </c>
      <c r="C42" s="54"/>
      <c r="D42" s="54"/>
      <c r="E42" s="54"/>
      <c r="F42" s="54"/>
      <c r="G42" s="54"/>
      <c r="H42" s="54"/>
      <c r="I42" s="54"/>
      <c r="J42" s="54"/>
      <c r="K42" s="55"/>
      <c r="L42" s="171"/>
      <c r="M42" s="171"/>
      <c r="N42" s="55"/>
      <c r="O42" s="54"/>
      <c r="Q42" s="3"/>
    </row>
    <row r="43" spans="2:17" s="5" customFormat="1">
      <c r="B43" s="53" t="s">
        <v>54</v>
      </c>
      <c r="C43" s="54"/>
      <c r="D43" s="54"/>
      <c r="E43"/>
      <c r="F43"/>
      <c r="G43"/>
      <c r="H43" s="54"/>
      <c r="I43" s="54"/>
      <c r="J43" s="54"/>
      <c r="K43" s="55"/>
      <c r="L43" s="171"/>
      <c r="M43" s="171"/>
      <c r="N43" s="55"/>
      <c r="O43" s="54"/>
      <c r="Q43" s="3"/>
    </row>
    <row r="44" spans="2:17" ht="11.1" customHeight="1" thickBot="1">
      <c r="E44" s="108"/>
      <c r="F44" s="109"/>
      <c r="G44" s="110"/>
    </row>
    <row r="45" spans="2:17" ht="39.75" thickBot="1">
      <c r="B45" s="17" t="s">
        <v>23</v>
      </c>
      <c r="C45" s="6">
        <f>COUNTA(C9:C39)</f>
        <v>0</v>
      </c>
      <c r="D45" s="7"/>
      <c r="E45" s="111"/>
      <c r="F45" s="29"/>
      <c r="G45" s="112"/>
      <c r="H45" s="8">
        <f>COUNTIF(H9:H39, "&gt;0")</f>
        <v>0</v>
      </c>
      <c r="I45" t="s">
        <v>22</v>
      </c>
      <c r="L45" s="173"/>
      <c r="M45" s="174"/>
      <c r="N45"/>
      <c r="P45" s="72" t="s">
        <v>10</v>
      </c>
    </row>
    <row r="46" spans="2:17" ht="34.5" thickBot="1">
      <c r="G46" s="23" t="s">
        <v>14</v>
      </c>
      <c r="H46" s="38">
        <f>SUM(H9:H39)</f>
        <v>0</v>
      </c>
      <c r="I46" s="38">
        <f t="shared" ref="I46:J46" si="1">SUM(I9:I39)</f>
        <v>0</v>
      </c>
      <c r="J46" s="38">
        <f t="shared" si="1"/>
        <v>0</v>
      </c>
      <c r="K46" s="123" t="s">
        <v>15</v>
      </c>
      <c r="L46" s="175" t="s">
        <v>34</v>
      </c>
      <c r="M46" s="176" t="s">
        <v>61</v>
      </c>
      <c r="N46" s="32" t="s">
        <v>17</v>
      </c>
      <c r="O46" s="31" t="s">
        <v>27</v>
      </c>
      <c r="P46" s="33" t="str">
        <f>IF(H46=(I46+J46),"◯","×")</f>
        <v>◯</v>
      </c>
    </row>
    <row r="47" spans="2:17" ht="20.25" thickBot="1">
      <c r="C47" s="1"/>
      <c r="D47" s="1"/>
      <c r="E47" s="1"/>
      <c r="F47" s="11"/>
      <c r="G47" s="11"/>
      <c r="H47" s="35" t="s">
        <v>15</v>
      </c>
      <c r="I47" s="12" t="s">
        <v>16</v>
      </c>
      <c r="J47" s="27" t="s">
        <v>17</v>
      </c>
      <c r="O47" s="30"/>
      <c r="Q47" s="13"/>
    </row>
    <row r="48" spans="2:17" ht="33" customHeight="1" thickTop="1">
      <c r="C48" s="21"/>
      <c r="D48" s="22" t="s">
        <v>18</v>
      </c>
      <c r="H48" s="19" t="e">
        <f>$H$46/$H$45</f>
        <v>#DIV/0!</v>
      </c>
      <c r="I48" s="15"/>
      <c r="J48" s="20" t="e">
        <f>$J$46/$H$45</f>
        <v>#DIV/0!</v>
      </c>
    </row>
    <row r="49" spans="8:10" ht="24">
      <c r="H49" s="34" t="s">
        <v>15</v>
      </c>
      <c r="I49" s="18"/>
      <c r="J49" s="26" t="s">
        <v>17</v>
      </c>
    </row>
    <row r="50" spans="8:10">
      <c r="H50" s="37" t="s">
        <v>25</v>
      </c>
      <c r="J50" s="25" t="s">
        <v>26</v>
      </c>
    </row>
  </sheetData>
  <mergeCells count="9">
    <mergeCell ref="N7:N8"/>
    <mergeCell ref="O7:O8"/>
    <mergeCell ref="H2:M2"/>
    <mergeCell ref="B7:B8"/>
    <mergeCell ref="C7:D8"/>
    <mergeCell ref="E7:G8"/>
    <mergeCell ref="H7:K7"/>
    <mergeCell ref="L7:L8"/>
    <mergeCell ref="M7:M8"/>
  </mergeCells>
  <phoneticPr fontId="1"/>
  <pageMargins left="0.51181102362204722" right="0.31496062992125984" top="0.15748031496062992" bottom="0.15748031496062992" header="0.11811023622047245" footer="0.11811023622047245"/>
  <pageSetup paperSize="9"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3CC0A-10EC-4824-947C-F23E6EA74D2E}">
  <dimension ref="B1:Q50"/>
  <sheetViews>
    <sheetView view="pageBreakPreview" zoomScale="60" zoomScaleNormal="100" workbookViewId="0">
      <selection activeCell="M3" sqref="M3"/>
    </sheetView>
  </sheetViews>
  <sheetFormatPr defaultRowHeight="18.75"/>
  <cols>
    <col min="1" max="1" width="1.875" customWidth="1"/>
    <col min="2" max="2" width="6.625" style="1" customWidth="1"/>
    <col min="3" max="3" width="4.625" customWidth="1"/>
    <col min="4" max="4" width="3.5" customWidth="1"/>
    <col min="5" max="5" width="3.75" style="105" customWidth="1"/>
    <col min="6" max="6" width="2.875" style="1" customWidth="1"/>
    <col min="7" max="7" width="4.375" style="106" customWidth="1"/>
    <col min="8" max="8" width="9.375" customWidth="1"/>
    <col min="9" max="9" width="8.375" customWidth="1"/>
    <col min="10" max="10" width="10.75" customWidth="1"/>
    <col min="11" max="11" width="12.75" style="2" customWidth="1"/>
    <col min="12" max="12" width="13.5" style="172" customWidth="1"/>
    <col min="13" max="13" width="15.375" style="172" customWidth="1"/>
    <col min="14" max="14" width="8.5" style="2" customWidth="1"/>
    <col min="15" max="15" width="9.375" customWidth="1"/>
    <col min="16" max="16" width="6.125" customWidth="1"/>
    <col min="17" max="17" width="6.25" style="3" customWidth="1"/>
  </cols>
  <sheetData>
    <row r="1" spans="2:16" ht="20.45" customHeight="1">
      <c r="B1" s="124" t="str">
        <f>'R8.4'!$B$1</f>
        <v>ひな型野帳（定置）</v>
      </c>
      <c r="C1" s="48"/>
      <c r="D1" s="48"/>
      <c r="E1" s="74"/>
      <c r="F1" s="50"/>
      <c r="G1" s="75"/>
      <c r="H1" s="48"/>
      <c r="I1" s="48"/>
      <c r="J1" s="48"/>
      <c r="K1" s="49"/>
      <c r="L1" s="164"/>
      <c r="M1" s="164"/>
      <c r="N1" s="49"/>
      <c r="O1" s="48"/>
    </row>
    <row r="2" spans="2:16" ht="24.6" customHeight="1">
      <c r="B2" s="50"/>
      <c r="C2" s="48"/>
      <c r="D2" s="48"/>
      <c r="E2" s="74"/>
      <c r="F2" s="50"/>
      <c r="G2" s="75"/>
      <c r="H2" s="210" t="s">
        <v>60</v>
      </c>
      <c r="I2" s="210"/>
      <c r="J2" s="210"/>
      <c r="K2" s="210"/>
      <c r="L2" s="210"/>
      <c r="M2" s="210"/>
      <c r="N2" s="49"/>
      <c r="O2" s="48"/>
    </row>
    <row r="3" spans="2:16">
      <c r="B3" s="50"/>
      <c r="C3" s="48"/>
      <c r="D3" s="48"/>
      <c r="E3" s="74"/>
      <c r="F3" s="50"/>
      <c r="G3" s="75"/>
      <c r="H3" s="48"/>
      <c r="I3" s="48"/>
      <c r="J3" s="48"/>
      <c r="K3" s="49"/>
      <c r="L3" s="165" t="s">
        <v>24</v>
      </c>
      <c r="M3" s="166">
        <f>'R8.4'!$M$3</f>
        <v>8</v>
      </c>
      <c r="N3" s="62">
        <v>9</v>
      </c>
      <c r="O3" s="51" t="s">
        <v>0</v>
      </c>
    </row>
    <row r="4" spans="2:16">
      <c r="B4" s="50"/>
      <c r="C4" s="48"/>
      <c r="D4" s="48"/>
      <c r="E4" s="74"/>
      <c r="F4" s="50"/>
      <c r="G4" s="75"/>
      <c r="H4" s="48"/>
      <c r="I4" s="48"/>
      <c r="J4" s="48"/>
      <c r="K4" s="49"/>
      <c r="L4" s="165" t="s">
        <v>37</v>
      </c>
      <c r="M4" s="167" t="str">
        <f>+'R8.4'!$M$4</f>
        <v>●●　組合</v>
      </c>
      <c r="N4" s="49"/>
      <c r="O4" s="48"/>
    </row>
    <row r="5" spans="2:16">
      <c r="B5" s="50"/>
      <c r="C5" s="48"/>
      <c r="D5" s="48"/>
      <c r="E5" s="74"/>
      <c r="F5" s="50"/>
      <c r="G5" s="75"/>
      <c r="H5" s="48"/>
      <c r="I5" s="48"/>
      <c r="J5" s="48"/>
      <c r="K5" s="49"/>
      <c r="L5" s="71" t="s">
        <v>39</v>
      </c>
      <c r="M5" s="167" t="str">
        <f>+'R8.4'!M5</f>
        <v>●●　●●　　</v>
      </c>
      <c r="N5" s="49"/>
      <c r="O5" s="48"/>
    </row>
    <row r="6" spans="2:16">
      <c r="B6" s="50"/>
      <c r="C6" s="48"/>
      <c r="D6" s="48"/>
      <c r="E6" s="74"/>
      <c r="F6" s="50"/>
      <c r="G6" s="75"/>
      <c r="H6" s="48"/>
      <c r="I6" s="48"/>
      <c r="J6" s="48"/>
      <c r="K6" s="49"/>
      <c r="L6" s="165" t="s">
        <v>40</v>
      </c>
      <c r="M6" s="164"/>
      <c r="N6" s="73"/>
      <c r="O6" s="48"/>
    </row>
    <row r="7" spans="2:16" ht="57" customHeight="1">
      <c r="B7" s="193" t="s">
        <v>1</v>
      </c>
      <c r="C7" s="199" t="s">
        <v>2</v>
      </c>
      <c r="D7" s="200"/>
      <c r="E7" s="204" t="s">
        <v>42</v>
      </c>
      <c r="F7" s="205"/>
      <c r="G7" s="206"/>
      <c r="H7" s="203" t="s">
        <v>3</v>
      </c>
      <c r="I7" s="203"/>
      <c r="J7" s="203"/>
      <c r="K7" s="203"/>
      <c r="L7" s="197" t="s">
        <v>33</v>
      </c>
      <c r="M7" s="195" t="s">
        <v>4</v>
      </c>
      <c r="N7" s="193" t="s">
        <v>5</v>
      </c>
      <c r="O7" s="193" t="s">
        <v>6</v>
      </c>
      <c r="P7" s="4"/>
    </row>
    <row r="8" spans="2:16" s="1" customFormat="1" ht="66.599999999999994" customHeight="1">
      <c r="B8" s="194"/>
      <c r="C8" s="201"/>
      <c r="D8" s="202"/>
      <c r="E8" s="207"/>
      <c r="F8" s="208"/>
      <c r="G8" s="209"/>
      <c r="H8" s="39" t="s">
        <v>7</v>
      </c>
      <c r="I8" s="39" t="s">
        <v>8</v>
      </c>
      <c r="J8" s="58" t="s">
        <v>9</v>
      </c>
      <c r="K8" s="61" t="s">
        <v>28</v>
      </c>
      <c r="L8" s="198"/>
      <c r="M8" s="196"/>
      <c r="N8" s="194"/>
      <c r="O8" s="194"/>
      <c r="P8" s="16" t="s">
        <v>21</v>
      </c>
    </row>
    <row r="9" spans="2:16" ht="20.100000000000001" customHeight="1">
      <c r="B9" s="64">
        <v>1</v>
      </c>
      <c r="C9" s="65"/>
      <c r="D9" s="66" t="s">
        <v>11</v>
      </c>
      <c r="E9" s="82">
        <v>7</v>
      </c>
      <c r="F9" s="83" t="s">
        <v>40</v>
      </c>
      <c r="G9" s="84">
        <v>0</v>
      </c>
      <c r="H9" s="45"/>
      <c r="I9" s="45"/>
      <c r="J9" s="59"/>
      <c r="K9" s="67"/>
      <c r="L9" s="168"/>
      <c r="M9" s="168"/>
      <c r="N9" s="44"/>
      <c r="O9" s="68"/>
      <c r="P9" s="3" t="str">
        <f t="shared" ref="P9:P39" si="0">IF(H9=(I9+J9),"◯","×")</f>
        <v>◯</v>
      </c>
    </row>
    <row r="10" spans="2:16" ht="23.45" customHeight="1">
      <c r="B10" s="64">
        <v>2</v>
      </c>
      <c r="C10" s="65"/>
      <c r="D10" s="66" t="s">
        <v>11</v>
      </c>
      <c r="E10" s="89"/>
      <c r="F10" s="83" t="s">
        <v>40</v>
      </c>
      <c r="G10" s="90"/>
      <c r="H10" s="45"/>
      <c r="I10" s="45"/>
      <c r="J10" s="59"/>
      <c r="K10" s="67"/>
      <c r="L10" s="169"/>
      <c r="M10" s="169"/>
      <c r="N10" s="44"/>
      <c r="O10" s="68"/>
      <c r="P10" s="3" t="str">
        <f t="shared" si="0"/>
        <v>◯</v>
      </c>
    </row>
    <row r="11" spans="2:16" ht="20.100000000000001" customHeight="1">
      <c r="B11" s="64">
        <v>3</v>
      </c>
      <c r="C11" s="65"/>
      <c r="D11" s="66" t="s">
        <v>11</v>
      </c>
      <c r="E11" s="89"/>
      <c r="F11" s="83" t="s">
        <v>40</v>
      </c>
      <c r="G11" s="90"/>
      <c r="H11" s="68"/>
      <c r="I11" s="68"/>
      <c r="J11" s="69"/>
      <c r="K11" s="67"/>
      <c r="L11" s="169"/>
      <c r="M11" s="169"/>
      <c r="N11" s="44"/>
      <c r="O11" s="68"/>
      <c r="P11" s="3" t="str">
        <f t="shared" si="0"/>
        <v>◯</v>
      </c>
    </row>
    <row r="12" spans="2:16" ht="20.100000000000001" customHeight="1">
      <c r="B12" s="64">
        <v>4</v>
      </c>
      <c r="C12" s="65"/>
      <c r="D12" s="66" t="s">
        <v>11</v>
      </c>
      <c r="E12" s="89"/>
      <c r="F12" s="83" t="s">
        <v>40</v>
      </c>
      <c r="G12" s="90"/>
      <c r="H12" s="68"/>
      <c r="I12" s="68"/>
      <c r="J12" s="69"/>
      <c r="K12" s="67"/>
      <c r="L12" s="169"/>
      <c r="M12" s="169"/>
      <c r="N12" s="44"/>
      <c r="O12" s="68"/>
      <c r="P12" s="3" t="str">
        <f t="shared" si="0"/>
        <v>◯</v>
      </c>
    </row>
    <row r="13" spans="2:16" ht="20.100000000000001" customHeight="1">
      <c r="B13" s="64">
        <v>5</v>
      </c>
      <c r="C13" s="65"/>
      <c r="D13" s="66" t="s">
        <v>11</v>
      </c>
      <c r="E13" s="89"/>
      <c r="F13" s="83" t="s">
        <v>40</v>
      </c>
      <c r="G13" s="90"/>
      <c r="H13" s="68"/>
      <c r="I13" s="68"/>
      <c r="J13" s="69"/>
      <c r="K13" s="67"/>
      <c r="L13" s="169"/>
      <c r="M13" s="169"/>
      <c r="N13" s="44"/>
      <c r="O13" s="68"/>
      <c r="P13" s="3" t="str">
        <f t="shared" si="0"/>
        <v>◯</v>
      </c>
    </row>
    <row r="14" spans="2:16" ht="20.100000000000001" customHeight="1">
      <c r="B14" s="64">
        <v>6</v>
      </c>
      <c r="C14" s="65"/>
      <c r="D14" s="66" t="s">
        <v>11</v>
      </c>
      <c r="E14" s="89"/>
      <c r="F14" s="83" t="s">
        <v>40</v>
      </c>
      <c r="G14" s="90"/>
      <c r="H14" s="68"/>
      <c r="I14" s="68"/>
      <c r="J14" s="69"/>
      <c r="K14" s="67"/>
      <c r="L14" s="169"/>
      <c r="M14" s="169"/>
      <c r="N14" s="44"/>
      <c r="O14" s="68"/>
      <c r="P14" s="3" t="str">
        <f t="shared" si="0"/>
        <v>◯</v>
      </c>
    </row>
    <row r="15" spans="2:16" ht="20.100000000000001" customHeight="1">
      <c r="B15" s="64">
        <v>7</v>
      </c>
      <c r="C15" s="65"/>
      <c r="D15" s="66" t="s">
        <v>11</v>
      </c>
      <c r="E15" s="89"/>
      <c r="F15" s="83" t="s">
        <v>40</v>
      </c>
      <c r="G15" s="90"/>
      <c r="H15" s="68"/>
      <c r="I15" s="68"/>
      <c r="J15" s="69"/>
      <c r="K15" s="67"/>
      <c r="L15" s="169"/>
      <c r="M15" s="169"/>
      <c r="N15" s="44"/>
      <c r="O15" s="68"/>
      <c r="P15" s="3" t="str">
        <f t="shared" si="0"/>
        <v>◯</v>
      </c>
    </row>
    <row r="16" spans="2:16" ht="20.100000000000001" customHeight="1">
      <c r="B16" s="64">
        <v>8</v>
      </c>
      <c r="C16" s="65"/>
      <c r="D16" s="66" t="s">
        <v>11</v>
      </c>
      <c r="E16" s="89"/>
      <c r="F16" s="83" t="s">
        <v>40</v>
      </c>
      <c r="G16" s="90"/>
      <c r="H16" s="68"/>
      <c r="I16" s="68"/>
      <c r="J16" s="69"/>
      <c r="K16" s="67"/>
      <c r="L16" s="169"/>
      <c r="M16" s="169"/>
      <c r="N16" s="44"/>
      <c r="O16" s="68"/>
      <c r="P16" s="3" t="str">
        <f t="shared" si="0"/>
        <v>◯</v>
      </c>
    </row>
    <row r="17" spans="2:16" ht="20.100000000000001" customHeight="1">
      <c r="B17" s="64">
        <v>9</v>
      </c>
      <c r="C17" s="65"/>
      <c r="D17" s="66" t="s">
        <v>11</v>
      </c>
      <c r="E17" s="89"/>
      <c r="F17" s="83" t="s">
        <v>40</v>
      </c>
      <c r="G17" s="90"/>
      <c r="H17" s="68"/>
      <c r="I17" s="68"/>
      <c r="J17" s="69"/>
      <c r="K17" s="67"/>
      <c r="L17" s="169"/>
      <c r="M17" s="170"/>
      <c r="N17" s="44"/>
      <c r="O17" s="68"/>
      <c r="P17" s="3" t="str">
        <f t="shared" si="0"/>
        <v>◯</v>
      </c>
    </row>
    <row r="18" spans="2:16" ht="20.100000000000001" customHeight="1">
      <c r="B18" s="64">
        <v>10</v>
      </c>
      <c r="C18" s="65"/>
      <c r="D18" s="66" t="s">
        <v>11</v>
      </c>
      <c r="E18" s="89"/>
      <c r="F18" s="83" t="s">
        <v>40</v>
      </c>
      <c r="G18" s="90"/>
      <c r="H18" s="68"/>
      <c r="I18" s="68"/>
      <c r="J18" s="69"/>
      <c r="K18" s="67"/>
      <c r="L18" s="169"/>
      <c r="M18" s="169"/>
      <c r="N18" s="44"/>
      <c r="O18" s="68"/>
      <c r="P18" s="3" t="str">
        <f t="shared" si="0"/>
        <v>◯</v>
      </c>
    </row>
    <row r="19" spans="2:16" ht="20.100000000000001" customHeight="1">
      <c r="B19" s="64">
        <v>11</v>
      </c>
      <c r="C19" s="65"/>
      <c r="D19" s="66" t="s">
        <v>11</v>
      </c>
      <c r="E19" s="89"/>
      <c r="F19" s="83" t="s">
        <v>40</v>
      </c>
      <c r="G19" s="90"/>
      <c r="H19" s="68"/>
      <c r="I19" s="68"/>
      <c r="J19" s="69"/>
      <c r="K19" s="67"/>
      <c r="L19" s="169"/>
      <c r="M19" s="169"/>
      <c r="N19" s="44"/>
      <c r="O19" s="68"/>
      <c r="P19" s="3" t="str">
        <f t="shared" si="0"/>
        <v>◯</v>
      </c>
    </row>
    <row r="20" spans="2:16" ht="20.100000000000001" customHeight="1">
      <c r="B20" s="64">
        <v>12</v>
      </c>
      <c r="C20" s="65"/>
      <c r="D20" s="66" t="s">
        <v>11</v>
      </c>
      <c r="E20" s="89"/>
      <c r="F20" s="83" t="s">
        <v>40</v>
      </c>
      <c r="G20" s="90"/>
      <c r="H20" s="68"/>
      <c r="I20" s="68"/>
      <c r="J20" s="69"/>
      <c r="K20" s="67"/>
      <c r="L20" s="169"/>
      <c r="M20" s="169"/>
      <c r="N20" s="44"/>
      <c r="O20" s="68"/>
      <c r="P20" s="3" t="str">
        <f t="shared" si="0"/>
        <v>◯</v>
      </c>
    </row>
    <row r="21" spans="2:16" ht="20.100000000000001" customHeight="1">
      <c r="B21" s="64">
        <v>13</v>
      </c>
      <c r="C21" s="65"/>
      <c r="D21" s="66" t="s">
        <v>11</v>
      </c>
      <c r="E21" s="89"/>
      <c r="F21" s="83" t="s">
        <v>40</v>
      </c>
      <c r="G21" s="90"/>
      <c r="H21" s="68"/>
      <c r="I21" s="68"/>
      <c r="J21" s="69"/>
      <c r="K21" s="67"/>
      <c r="L21" s="169"/>
      <c r="M21" s="169"/>
      <c r="N21" s="44"/>
      <c r="O21" s="68"/>
      <c r="P21" s="3" t="str">
        <f t="shared" si="0"/>
        <v>◯</v>
      </c>
    </row>
    <row r="22" spans="2:16" ht="20.100000000000001" customHeight="1">
      <c r="B22" s="64">
        <v>14</v>
      </c>
      <c r="C22" s="65"/>
      <c r="D22" s="66" t="s">
        <v>11</v>
      </c>
      <c r="E22" s="89"/>
      <c r="F22" s="83" t="s">
        <v>40</v>
      </c>
      <c r="G22" s="90"/>
      <c r="H22" s="68"/>
      <c r="I22" s="68"/>
      <c r="J22" s="69"/>
      <c r="K22" s="67"/>
      <c r="L22" s="169"/>
      <c r="M22" s="169"/>
      <c r="N22" s="44"/>
      <c r="O22" s="68"/>
      <c r="P22" s="3" t="str">
        <f t="shared" si="0"/>
        <v>◯</v>
      </c>
    </row>
    <row r="23" spans="2:16" ht="20.100000000000001" customHeight="1">
      <c r="B23" s="64">
        <v>15</v>
      </c>
      <c r="C23" s="65"/>
      <c r="D23" s="66" t="s">
        <v>11</v>
      </c>
      <c r="E23" s="89"/>
      <c r="F23" s="83" t="s">
        <v>40</v>
      </c>
      <c r="G23" s="90"/>
      <c r="H23" s="68"/>
      <c r="I23" s="68"/>
      <c r="J23" s="69"/>
      <c r="K23" s="67"/>
      <c r="L23" s="169"/>
      <c r="M23" s="169"/>
      <c r="N23" s="44"/>
      <c r="O23" s="68"/>
      <c r="P23" s="3" t="str">
        <f t="shared" si="0"/>
        <v>◯</v>
      </c>
    </row>
    <row r="24" spans="2:16" ht="20.100000000000001" customHeight="1">
      <c r="B24" s="64">
        <v>16</v>
      </c>
      <c r="C24" s="65"/>
      <c r="D24" s="66" t="s">
        <v>11</v>
      </c>
      <c r="E24" s="89"/>
      <c r="F24" s="83" t="s">
        <v>40</v>
      </c>
      <c r="G24" s="90"/>
      <c r="H24" s="68"/>
      <c r="I24" s="68"/>
      <c r="J24" s="69"/>
      <c r="K24" s="67"/>
      <c r="L24" s="169"/>
      <c r="M24" s="169"/>
      <c r="N24" s="44"/>
      <c r="O24" s="68"/>
      <c r="P24" s="3" t="str">
        <f t="shared" si="0"/>
        <v>◯</v>
      </c>
    </row>
    <row r="25" spans="2:16" ht="20.100000000000001" customHeight="1">
      <c r="B25" s="64">
        <v>17</v>
      </c>
      <c r="C25" s="65"/>
      <c r="D25" s="66" t="s">
        <v>11</v>
      </c>
      <c r="E25" s="89"/>
      <c r="F25" s="83" t="s">
        <v>40</v>
      </c>
      <c r="G25" s="90"/>
      <c r="H25" s="68"/>
      <c r="I25" s="68"/>
      <c r="J25" s="69"/>
      <c r="K25" s="67"/>
      <c r="L25" s="169"/>
      <c r="M25" s="169"/>
      <c r="N25" s="44"/>
      <c r="O25" s="68"/>
      <c r="P25" s="3" t="str">
        <f t="shared" si="0"/>
        <v>◯</v>
      </c>
    </row>
    <row r="26" spans="2:16" ht="20.100000000000001" customHeight="1">
      <c r="B26" s="64">
        <v>18</v>
      </c>
      <c r="C26" s="65"/>
      <c r="D26" s="66" t="s">
        <v>11</v>
      </c>
      <c r="E26" s="89"/>
      <c r="F26" s="83" t="s">
        <v>40</v>
      </c>
      <c r="G26" s="90"/>
      <c r="H26" s="68"/>
      <c r="I26" s="68"/>
      <c r="J26" s="69"/>
      <c r="K26" s="67"/>
      <c r="L26" s="169"/>
      <c r="M26" s="169"/>
      <c r="N26" s="44"/>
      <c r="O26" s="68"/>
      <c r="P26" s="3" t="str">
        <f t="shared" si="0"/>
        <v>◯</v>
      </c>
    </row>
    <row r="27" spans="2:16" ht="20.100000000000001" customHeight="1">
      <c r="B27" s="64">
        <v>19</v>
      </c>
      <c r="C27" s="65"/>
      <c r="D27" s="66" t="s">
        <v>11</v>
      </c>
      <c r="E27" s="89"/>
      <c r="F27" s="83" t="s">
        <v>40</v>
      </c>
      <c r="G27" s="90"/>
      <c r="H27" s="68"/>
      <c r="I27" s="68"/>
      <c r="J27" s="69"/>
      <c r="K27" s="67"/>
      <c r="L27" s="169"/>
      <c r="M27" s="169"/>
      <c r="N27" s="44"/>
      <c r="O27" s="68"/>
      <c r="P27" s="3" t="str">
        <f t="shared" si="0"/>
        <v>◯</v>
      </c>
    </row>
    <row r="28" spans="2:16" ht="20.100000000000001" customHeight="1">
      <c r="B28" s="64">
        <v>20</v>
      </c>
      <c r="C28" s="65"/>
      <c r="D28" s="66" t="s">
        <v>11</v>
      </c>
      <c r="E28" s="89"/>
      <c r="F28" s="83" t="s">
        <v>40</v>
      </c>
      <c r="G28" s="90"/>
      <c r="H28" s="68"/>
      <c r="I28" s="68"/>
      <c r="J28" s="69"/>
      <c r="K28" s="67"/>
      <c r="L28" s="169"/>
      <c r="M28" s="169"/>
      <c r="N28" s="44"/>
      <c r="O28" s="68"/>
      <c r="P28" s="3" t="str">
        <f t="shared" si="0"/>
        <v>◯</v>
      </c>
    </row>
    <row r="29" spans="2:16" ht="20.100000000000001" customHeight="1">
      <c r="B29" s="64">
        <v>21</v>
      </c>
      <c r="C29" s="65"/>
      <c r="D29" s="66" t="s">
        <v>11</v>
      </c>
      <c r="E29" s="89"/>
      <c r="F29" s="83" t="s">
        <v>40</v>
      </c>
      <c r="G29" s="90"/>
      <c r="H29" s="68"/>
      <c r="I29" s="68"/>
      <c r="J29" s="69"/>
      <c r="K29" s="67"/>
      <c r="L29" s="169"/>
      <c r="M29" s="169"/>
      <c r="N29" s="44"/>
      <c r="O29" s="68"/>
      <c r="P29" s="3" t="str">
        <f t="shared" si="0"/>
        <v>◯</v>
      </c>
    </row>
    <row r="30" spans="2:16" ht="20.100000000000001" customHeight="1">
      <c r="B30" s="64">
        <v>22</v>
      </c>
      <c r="C30" s="65"/>
      <c r="D30" s="66" t="s">
        <v>11</v>
      </c>
      <c r="E30" s="89"/>
      <c r="F30" s="83" t="s">
        <v>40</v>
      </c>
      <c r="G30" s="90"/>
      <c r="H30" s="68"/>
      <c r="I30" s="68"/>
      <c r="J30" s="69"/>
      <c r="K30" s="67"/>
      <c r="L30" s="169"/>
      <c r="M30" s="169"/>
      <c r="N30" s="44"/>
      <c r="O30" s="68"/>
      <c r="P30" s="3" t="str">
        <f t="shared" si="0"/>
        <v>◯</v>
      </c>
    </row>
    <row r="31" spans="2:16" ht="20.100000000000001" customHeight="1">
      <c r="B31" s="64">
        <v>23</v>
      </c>
      <c r="C31" s="65"/>
      <c r="D31" s="66" t="s">
        <v>11</v>
      </c>
      <c r="E31" s="89"/>
      <c r="F31" s="83" t="s">
        <v>40</v>
      </c>
      <c r="G31" s="90"/>
      <c r="H31" s="68"/>
      <c r="I31" s="68"/>
      <c r="J31" s="69"/>
      <c r="K31" s="67"/>
      <c r="L31" s="169"/>
      <c r="M31" s="169"/>
      <c r="N31" s="44"/>
      <c r="O31" s="68"/>
      <c r="P31" s="3" t="str">
        <f t="shared" si="0"/>
        <v>◯</v>
      </c>
    </row>
    <row r="32" spans="2:16" ht="20.100000000000001" customHeight="1">
      <c r="B32" s="64">
        <v>24</v>
      </c>
      <c r="C32" s="65"/>
      <c r="D32" s="66" t="s">
        <v>11</v>
      </c>
      <c r="E32" s="89"/>
      <c r="F32" s="83" t="s">
        <v>40</v>
      </c>
      <c r="G32" s="90"/>
      <c r="H32" s="68"/>
      <c r="I32" s="68"/>
      <c r="J32" s="69"/>
      <c r="K32" s="67"/>
      <c r="L32" s="169"/>
      <c r="M32" s="169"/>
      <c r="N32" s="44"/>
      <c r="O32" s="68"/>
      <c r="P32" s="3" t="str">
        <f t="shared" si="0"/>
        <v>◯</v>
      </c>
    </row>
    <row r="33" spans="2:17" ht="20.100000000000001" customHeight="1">
      <c r="B33" s="64">
        <v>25</v>
      </c>
      <c r="C33" s="65"/>
      <c r="D33" s="66" t="s">
        <v>11</v>
      </c>
      <c r="E33" s="89"/>
      <c r="F33" s="83" t="s">
        <v>40</v>
      </c>
      <c r="G33" s="90"/>
      <c r="H33" s="68"/>
      <c r="I33" s="68"/>
      <c r="J33" s="69"/>
      <c r="K33" s="67"/>
      <c r="L33" s="169"/>
      <c r="M33" s="169"/>
      <c r="N33" s="44"/>
      <c r="O33" s="68"/>
      <c r="P33" s="3" t="str">
        <f t="shared" si="0"/>
        <v>◯</v>
      </c>
    </row>
    <row r="34" spans="2:17" ht="20.100000000000001" customHeight="1">
      <c r="B34" s="64">
        <v>26</v>
      </c>
      <c r="C34" s="65"/>
      <c r="D34" s="66" t="s">
        <v>11</v>
      </c>
      <c r="E34" s="89"/>
      <c r="F34" s="83" t="s">
        <v>40</v>
      </c>
      <c r="G34" s="90"/>
      <c r="H34" s="68"/>
      <c r="I34" s="68"/>
      <c r="J34" s="69"/>
      <c r="K34" s="67"/>
      <c r="L34" s="169"/>
      <c r="M34" s="169"/>
      <c r="N34" s="44"/>
      <c r="O34" s="68"/>
      <c r="P34" s="3" t="str">
        <f t="shared" si="0"/>
        <v>◯</v>
      </c>
    </row>
    <row r="35" spans="2:17" ht="20.100000000000001" customHeight="1">
      <c r="B35" s="64">
        <v>27</v>
      </c>
      <c r="C35" s="65"/>
      <c r="D35" s="66" t="s">
        <v>11</v>
      </c>
      <c r="E35" s="89"/>
      <c r="F35" s="83" t="s">
        <v>40</v>
      </c>
      <c r="G35" s="90"/>
      <c r="H35" s="68"/>
      <c r="I35" s="68"/>
      <c r="J35" s="69"/>
      <c r="K35" s="67"/>
      <c r="L35" s="169"/>
      <c r="M35" s="169"/>
      <c r="N35" s="44"/>
      <c r="O35" s="68"/>
      <c r="P35" s="3" t="str">
        <f t="shared" si="0"/>
        <v>◯</v>
      </c>
    </row>
    <row r="36" spans="2:17" ht="20.100000000000001" customHeight="1">
      <c r="B36" s="64">
        <v>28</v>
      </c>
      <c r="C36" s="65"/>
      <c r="D36" s="66" t="s">
        <v>11</v>
      </c>
      <c r="E36" s="89"/>
      <c r="F36" s="83" t="s">
        <v>40</v>
      </c>
      <c r="G36" s="90"/>
      <c r="H36" s="68"/>
      <c r="I36" s="68"/>
      <c r="J36" s="69"/>
      <c r="K36" s="67"/>
      <c r="L36" s="169"/>
      <c r="M36" s="169"/>
      <c r="N36" s="44"/>
      <c r="O36" s="68"/>
      <c r="P36" s="3" t="str">
        <f t="shared" si="0"/>
        <v>◯</v>
      </c>
    </row>
    <row r="37" spans="2:17" ht="20.100000000000001" customHeight="1">
      <c r="B37" s="64">
        <v>29</v>
      </c>
      <c r="C37" s="65"/>
      <c r="D37" s="66" t="s">
        <v>11</v>
      </c>
      <c r="E37" s="89"/>
      <c r="F37" s="83" t="s">
        <v>40</v>
      </c>
      <c r="G37" s="90"/>
      <c r="H37" s="68"/>
      <c r="I37" s="68"/>
      <c r="J37" s="69"/>
      <c r="K37" s="67"/>
      <c r="L37" s="169"/>
      <c r="M37" s="169"/>
      <c r="N37" s="44"/>
      <c r="O37" s="68"/>
      <c r="P37" s="3" t="str">
        <f t="shared" si="0"/>
        <v>◯</v>
      </c>
    </row>
    <row r="38" spans="2:17" ht="20.100000000000001" customHeight="1">
      <c r="B38" s="64">
        <v>30</v>
      </c>
      <c r="C38" s="65"/>
      <c r="D38" s="66" t="s">
        <v>11</v>
      </c>
      <c r="E38" s="89"/>
      <c r="F38" s="83" t="s">
        <v>40</v>
      </c>
      <c r="G38" s="90"/>
      <c r="H38" s="68"/>
      <c r="I38" s="68"/>
      <c r="J38" s="69"/>
      <c r="K38" s="67"/>
      <c r="L38" s="169"/>
      <c r="M38" s="169"/>
      <c r="N38" s="44"/>
      <c r="O38" s="68"/>
      <c r="P38" s="3" t="str">
        <f t="shared" si="0"/>
        <v>◯</v>
      </c>
    </row>
    <row r="39" spans="2:17">
      <c r="B39" s="64">
        <v>31</v>
      </c>
      <c r="C39" s="65"/>
      <c r="D39" s="66" t="s">
        <v>31</v>
      </c>
      <c r="E39" s="89"/>
      <c r="F39" s="83" t="s">
        <v>40</v>
      </c>
      <c r="G39" s="90"/>
      <c r="H39" s="68"/>
      <c r="I39" s="68"/>
      <c r="J39" s="69"/>
      <c r="K39" s="67"/>
      <c r="L39" s="169"/>
      <c r="M39" s="169"/>
      <c r="N39" s="44"/>
      <c r="O39" s="68"/>
      <c r="P39" s="3" t="str">
        <f t="shared" si="0"/>
        <v>◯</v>
      </c>
    </row>
    <row r="40" spans="2:17" s="5" customFormat="1" ht="15.75">
      <c r="B40" s="53" t="s">
        <v>13</v>
      </c>
      <c r="C40" s="54"/>
      <c r="D40" s="54"/>
      <c r="E40" s="74"/>
      <c r="F40" s="56"/>
      <c r="G40" s="75"/>
      <c r="H40" s="54"/>
      <c r="I40" s="54"/>
      <c r="J40" s="54"/>
      <c r="K40" s="55"/>
      <c r="L40" s="171"/>
      <c r="M40" s="171"/>
      <c r="N40" s="55"/>
      <c r="O40" s="54"/>
      <c r="Q40" s="3"/>
    </row>
    <row r="41" spans="2:17" s="5" customFormat="1" ht="15.75">
      <c r="B41" s="53" t="s">
        <v>52</v>
      </c>
      <c r="C41" s="54"/>
      <c r="D41" s="54"/>
      <c r="E41" s="74"/>
      <c r="F41" s="56"/>
      <c r="G41" s="75"/>
      <c r="H41" s="54"/>
      <c r="I41" s="54"/>
      <c r="J41" s="54"/>
      <c r="K41" s="55"/>
      <c r="L41" s="171"/>
      <c r="M41" s="171"/>
      <c r="N41" s="55"/>
      <c r="O41" s="54"/>
      <c r="Q41" s="3"/>
    </row>
    <row r="42" spans="2:17" s="5" customFormat="1" ht="15.75">
      <c r="B42" s="53" t="s">
        <v>53</v>
      </c>
      <c r="C42" s="54"/>
      <c r="D42" s="54"/>
      <c r="E42" s="54"/>
      <c r="F42" s="54"/>
      <c r="G42" s="54"/>
      <c r="H42" s="54"/>
      <c r="I42" s="54"/>
      <c r="J42" s="54"/>
      <c r="K42" s="55"/>
      <c r="L42" s="171"/>
      <c r="M42" s="171"/>
      <c r="N42" s="55"/>
      <c r="O42" s="54"/>
      <c r="Q42" s="3"/>
    </row>
    <row r="43" spans="2:17" s="5" customFormat="1">
      <c r="B43" s="53" t="s">
        <v>54</v>
      </c>
      <c r="C43" s="54"/>
      <c r="D43" s="54"/>
      <c r="E43"/>
      <c r="F43"/>
      <c r="G43"/>
      <c r="H43" s="54"/>
      <c r="I43" s="54"/>
      <c r="J43" s="54"/>
      <c r="K43" s="55"/>
      <c r="L43" s="171"/>
      <c r="M43" s="171"/>
      <c r="N43" s="55"/>
      <c r="O43" s="54"/>
      <c r="Q43" s="3"/>
    </row>
    <row r="44" spans="2:17" ht="11.1" customHeight="1" thickBot="1">
      <c r="E44" s="108"/>
      <c r="F44" s="109"/>
      <c r="G44" s="110"/>
    </row>
    <row r="45" spans="2:17" ht="39.75" thickBot="1">
      <c r="B45" s="17" t="s">
        <v>23</v>
      </c>
      <c r="C45" s="6">
        <f>COUNTA(C9:C39)</f>
        <v>0</v>
      </c>
      <c r="D45" s="7"/>
      <c r="E45" s="111"/>
      <c r="F45" s="29"/>
      <c r="G45" s="112"/>
      <c r="H45" s="8">
        <f>COUNTIF(H9:H39, "&gt;0")</f>
        <v>0</v>
      </c>
      <c r="I45" t="s">
        <v>22</v>
      </c>
      <c r="L45" s="173"/>
      <c r="M45" s="174"/>
      <c r="N45"/>
      <c r="P45" s="72" t="s">
        <v>10</v>
      </c>
    </row>
    <row r="46" spans="2:17" ht="34.5" thickBot="1">
      <c r="G46" s="23" t="s">
        <v>14</v>
      </c>
      <c r="H46" s="38">
        <f>SUM(H9:H39)</f>
        <v>0</v>
      </c>
      <c r="I46" s="38">
        <f t="shared" ref="I46:J46" si="1">SUM(I9:I39)</f>
        <v>0</v>
      </c>
      <c r="J46" s="38">
        <f t="shared" si="1"/>
        <v>0</v>
      </c>
      <c r="K46" s="123" t="s">
        <v>15</v>
      </c>
      <c r="L46" s="175" t="s">
        <v>34</v>
      </c>
      <c r="M46" s="176" t="s">
        <v>61</v>
      </c>
      <c r="N46" s="32" t="s">
        <v>17</v>
      </c>
      <c r="O46" s="31" t="s">
        <v>27</v>
      </c>
      <c r="P46" s="33" t="str">
        <f>IF(H46=(I46+J46),"◯","×")</f>
        <v>◯</v>
      </c>
    </row>
    <row r="47" spans="2:17" ht="20.25" thickBot="1">
      <c r="C47" s="1"/>
      <c r="D47" s="1"/>
      <c r="E47" s="1"/>
      <c r="F47" s="11"/>
      <c r="G47" s="11"/>
      <c r="H47" s="35" t="s">
        <v>15</v>
      </c>
      <c r="I47" s="12" t="s">
        <v>16</v>
      </c>
      <c r="J47" s="27" t="s">
        <v>17</v>
      </c>
      <c r="O47" s="30"/>
      <c r="Q47" s="13"/>
    </row>
    <row r="48" spans="2:17" ht="33" customHeight="1" thickTop="1">
      <c r="C48" s="21"/>
      <c r="D48" s="22" t="s">
        <v>18</v>
      </c>
      <c r="H48" s="19" t="e">
        <f>$H$46/$H$45</f>
        <v>#DIV/0!</v>
      </c>
      <c r="I48" s="15"/>
      <c r="J48" s="20" t="e">
        <f>$J$46/$H$45</f>
        <v>#DIV/0!</v>
      </c>
    </row>
    <row r="49" spans="8:10" ht="24">
      <c r="H49" s="34" t="s">
        <v>15</v>
      </c>
      <c r="I49" s="18"/>
      <c r="J49" s="26" t="s">
        <v>17</v>
      </c>
    </row>
    <row r="50" spans="8:10">
      <c r="H50" s="37" t="s">
        <v>25</v>
      </c>
      <c r="J50" s="25" t="s">
        <v>26</v>
      </c>
    </row>
  </sheetData>
  <mergeCells count="9">
    <mergeCell ref="N7:N8"/>
    <mergeCell ref="O7:O8"/>
    <mergeCell ref="H2:M2"/>
    <mergeCell ref="B7:B8"/>
    <mergeCell ref="C7:D8"/>
    <mergeCell ref="E7:G8"/>
    <mergeCell ref="H7:K7"/>
    <mergeCell ref="L7:L8"/>
    <mergeCell ref="M7:M8"/>
  </mergeCells>
  <phoneticPr fontId="1"/>
  <pageMargins left="0.51181102362204722" right="0.31496062992125984" top="0.15748031496062992" bottom="0.15748031496062992" header="0.11811023622047245" footer="0.11811023622047245"/>
  <pageSetup paperSize="9" scale="6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92F7E-BDF1-4B05-9FBA-05D1FB7D73FC}">
  <dimension ref="B1:Q50"/>
  <sheetViews>
    <sheetView view="pageBreakPreview" zoomScale="60" zoomScaleNormal="100" workbookViewId="0">
      <selection activeCell="M3" sqref="M3"/>
    </sheetView>
  </sheetViews>
  <sheetFormatPr defaultRowHeight="18.75"/>
  <cols>
    <col min="1" max="1" width="1.875" customWidth="1"/>
    <col min="2" max="2" width="6.625" style="1" customWidth="1"/>
    <col min="3" max="3" width="4.625" customWidth="1"/>
    <col min="4" max="4" width="3.5" customWidth="1"/>
    <col min="5" max="5" width="3.75" style="105" customWidth="1"/>
    <col min="6" max="6" width="2.875" style="1" customWidth="1"/>
    <col min="7" max="7" width="4.375" style="106" customWidth="1"/>
    <col min="8" max="8" width="9.375" customWidth="1"/>
    <col min="9" max="9" width="8.375" customWidth="1"/>
    <col min="10" max="10" width="10.75" customWidth="1"/>
    <col min="11" max="11" width="12.75" style="2" customWidth="1"/>
    <col min="12" max="12" width="13.5" style="172" customWidth="1"/>
    <col min="13" max="13" width="15.375" style="172" customWidth="1"/>
    <col min="14" max="14" width="8.5" style="2" customWidth="1"/>
    <col min="15" max="15" width="9.375" customWidth="1"/>
    <col min="16" max="16" width="6.125" customWidth="1"/>
    <col min="17" max="17" width="6.25" style="3" customWidth="1"/>
  </cols>
  <sheetData>
    <row r="1" spans="2:16" ht="20.45" customHeight="1">
      <c r="B1" s="124" t="str">
        <f>'R8.4'!$B$1</f>
        <v>ひな型野帳（定置）</v>
      </c>
      <c r="C1" s="48"/>
      <c r="D1" s="48"/>
      <c r="E1" s="74"/>
      <c r="F1" s="50"/>
      <c r="G1" s="75"/>
      <c r="H1" s="48"/>
      <c r="I1" s="48"/>
      <c r="J1" s="48"/>
      <c r="K1" s="49"/>
      <c r="L1" s="164"/>
      <c r="M1" s="164"/>
      <c r="N1" s="49"/>
      <c r="O1" s="48"/>
    </row>
    <row r="2" spans="2:16" ht="24.6" customHeight="1">
      <c r="B2" s="50"/>
      <c r="C2" s="48"/>
      <c r="D2" s="48"/>
      <c r="E2" s="74"/>
      <c r="F2" s="50"/>
      <c r="G2" s="75"/>
      <c r="H2" s="210" t="s">
        <v>60</v>
      </c>
      <c r="I2" s="210"/>
      <c r="J2" s="210"/>
      <c r="K2" s="210"/>
      <c r="L2" s="210"/>
      <c r="M2" s="210"/>
      <c r="N2" s="49"/>
      <c r="O2" s="48"/>
    </row>
    <row r="3" spans="2:16">
      <c r="B3" s="50"/>
      <c r="C3" s="48"/>
      <c r="D3" s="48"/>
      <c r="E3" s="74"/>
      <c r="F3" s="50"/>
      <c r="G3" s="75"/>
      <c r="H3" s="48"/>
      <c r="I3" s="48"/>
      <c r="J3" s="48"/>
      <c r="K3" s="49"/>
      <c r="L3" s="165" t="s">
        <v>24</v>
      </c>
      <c r="M3" s="166">
        <f>'R8.4'!$M$3</f>
        <v>8</v>
      </c>
      <c r="N3" s="62">
        <v>10</v>
      </c>
      <c r="O3" s="51" t="s">
        <v>0</v>
      </c>
    </row>
    <row r="4" spans="2:16">
      <c r="B4" s="50"/>
      <c r="C4" s="48"/>
      <c r="D4" s="48"/>
      <c r="E4" s="74"/>
      <c r="F4" s="50"/>
      <c r="G4" s="75"/>
      <c r="H4" s="48"/>
      <c r="I4" s="48"/>
      <c r="J4" s="48"/>
      <c r="K4" s="49"/>
      <c r="L4" s="165" t="s">
        <v>37</v>
      </c>
      <c r="M4" s="167" t="str">
        <f>+'R8.4'!$M$4</f>
        <v>●●　組合</v>
      </c>
      <c r="N4" s="49"/>
      <c r="O4" s="48"/>
    </row>
    <row r="5" spans="2:16">
      <c r="B5" s="50"/>
      <c r="C5" s="48"/>
      <c r="D5" s="48"/>
      <c r="E5" s="74"/>
      <c r="F5" s="50"/>
      <c r="G5" s="75"/>
      <c r="H5" s="48"/>
      <c r="I5" s="48"/>
      <c r="J5" s="48"/>
      <c r="K5" s="49"/>
      <c r="L5" s="71" t="s">
        <v>39</v>
      </c>
      <c r="M5" s="167" t="str">
        <f>+'R8.4'!M5</f>
        <v>●●　●●　　</v>
      </c>
      <c r="N5" s="49"/>
      <c r="O5" s="48"/>
    </row>
    <row r="6" spans="2:16">
      <c r="B6" s="50"/>
      <c r="C6" s="48"/>
      <c r="D6" s="48"/>
      <c r="E6" s="74"/>
      <c r="F6" s="50"/>
      <c r="G6" s="75"/>
      <c r="H6" s="48"/>
      <c r="I6" s="48"/>
      <c r="J6" s="48"/>
      <c r="K6" s="49"/>
      <c r="L6" s="165" t="s">
        <v>40</v>
      </c>
      <c r="M6" s="164"/>
      <c r="N6" s="73"/>
      <c r="O6" s="48"/>
    </row>
    <row r="7" spans="2:16" ht="57" customHeight="1">
      <c r="B7" s="193" t="s">
        <v>1</v>
      </c>
      <c r="C7" s="199" t="s">
        <v>2</v>
      </c>
      <c r="D7" s="200"/>
      <c r="E7" s="204" t="s">
        <v>42</v>
      </c>
      <c r="F7" s="205"/>
      <c r="G7" s="206"/>
      <c r="H7" s="203" t="s">
        <v>3</v>
      </c>
      <c r="I7" s="203"/>
      <c r="J7" s="203"/>
      <c r="K7" s="203"/>
      <c r="L7" s="197" t="s">
        <v>33</v>
      </c>
      <c r="M7" s="195" t="s">
        <v>4</v>
      </c>
      <c r="N7" s="193" t="s">
        <v>5</v>
      </c>
      <c r="O7" s="193" t="s">
        <v>6</v>
      </c>
      <c r="P7" s="4"/>
    </row>
    <row r="8" spans="2:16" s="1" customFormat="1" ht="66.599999999999994" customHeight="1">
      <c r="B8" s="194"/>
      <c r="C8" s="201"/>
      <c r="D8" s="202"/>
      <c r="E8" s="207"/>
      <c r="F8" s="208"/>
      <c r="G8" s="209"/>
      <c r="H8" s="39" t="s">
        <v>7</v>
      </c>
      <c r="I8" s="39" t="s">
        <v>8</v>
      </c>
      <c r="J8" s="58" t="s">
        <v>9</v>
      </c>
      <c r="K8" s="61" t="s">
        <v>28</v>
      </c>
      <c r="L8" s="198"/>
      <c r="M8" s="196"/>
      <c r="N8" s="194"/>
      <c r="O8" s="194"/>
      <c r="P8" s="16" t="s">
        <v>21</v>
      </c>
    </row>
    <row r="9" spans="2:16" ht="20.100000000000001" customHeight="1">
      <c r="B9" s="64">
        <v>1</v>
      </c>
      <c r="C9" s="65"/>
      <c r="D9" s="66" t="s">
        <v>11</v>
      </c>
      <c r="E9" s="82">
        <v>7</v>
      </c>
      <c r="F9" s="83" t="s">
        <v>40</v>
      </c>
      <c r="G9" s="84">
        <v>0</v>
      </c>
      <c r="H9" s="45"/>
      <c r="I9" s="45"/>
      <c r="J9" s="59"/>
      <c r="K9" s="67"/>
      <c r="L9" s="168"/>
      <c r="M9" s="168"/>
      <c r="N9" s="44"/>
      <c r="O9" s="68"/>
      <c r="P9" s="3" t="str">
        <f t="shared" ref="P9:P39" si="0">IF(H9=(I9+J9),"◯","×")</f>
        <v>◯</v>
      </c>
    </row>
    <row r="10" spans="2:16" ht="23.45" customHeight="1">
      <c r="B10" s="64">
        <v>2</v>
      </c>
      <c r="C10" s="65"/>
      <c r="D10" s="66" t="s">
        <v>11</v>
      </c>
      <c r="E10" s="89"/>
      <c r="F10" s="83" t="s">
        <v>40</v>
      </c>
      <c r="G10" s="90"/>
      <c r="H10" s="45"/>
      <c r="I10" s="45"/>
      <c r="J10" s="59"/>
      <c r="K10" s="67"/>
      <c r="L10" s="169"/>
      <c r="M10" s="169"/>
      <c r="N10" s="44"/>
      <c r="O10" s="68"/>
      <c r="P10" s="3" t="str">
        <f t="shared" si="0"/>
        <v>◯</v>
      </c>
    </row>
    <row r="11" spans="2:16" ht="20.100000000000001" customHeight="1">
      <c r="B11" s="64">
        <v>3</v>
      </c>
      <c r="C11" s="65"/>
      <c r="D11" s="66" t="s">
        <v>11</v>
      </c>
      <c r="E11" s="89"/>
      <c r="F11" s="83" t="s">
        <v>40</v>
      </c>
      <c r="G11" s="90"/>
      <c r="H11" s="68"/>
      <c r="I11" s="68"/>
      <c r="J11" s="69"/>
      <c r="K11" s="67"/>
      <c r="L11" s="169"/>
      <c r="M11" s="169"/>
      <c r="N11" s="44"/>
      <c r="O11" s="68"/>
      <c r="P11" s="3" t="str">
        <f t="shared" si="0"/>
        <v>◯</v>
      </c>
    </row>
    <row r="12" spans="2:16" ht="20.100000000000001" customHeight="1">
      <c r="B12" s="64">
        <v>4</v>
      </c>
      <c r="C12" s="65"/>
      <c r="D12" s="66" t="s">
        <v>11</v>
      </c>
      <c r="E12" s="89"/>
      <c r="F12" s="83" t="s">
        <v>40</v>
      </c>
      <c r="G12" s="90"/>
      <c r="H12" s="68"/>
      <c r="I12" s="68"/>
      <c r="J12" s="69"/>
      <c r="K12" s="67"/>
      <c r="L12" s="169"/>
      <c r="M12" s="169"/>
      <c r="N12" s="44"/>
      <c r="O12" s="68"/>
      <c r="P12" s="3" t="str">
        <f t="shared" si="0"/>
        <v>◯</v>
      </c>
    </row>
    <row r="13" spans="2:16" ht="20.100000000000001" customHeight="1">
      <c r="B13" s="64">
        <v>5</v>
      </c>
      <c r="C13" s="65"/>
      <c r="D13" s="66" t="s">
        <v>11</v>
      </c>
      <c r="E13" s="89"/>
      <c r="F13" s="83" t="s">
        <v>40</v>
      </c>
      <c r="G13" s="90"/>
      <c r="H13" s="68"/>
      <c r="I13" s="68"/>
      <c r="J13" s="69"/>
      <c r="K13" s="67"/>
      <c r="L13" s="169"/>
      <c r="M13" s="169"/>
      <c r="N13" s="44"/>
      <c r="O13" s="68"/>
      <c r="P13" s="3" t="str">
        <f t="shared" si="0"/>
        <v>◯</v>
      </c>
    </row>
    <row r="14" spans="2:16" ht="20.100000000000001" customHeight="1">
      <c r="B14" s="64">
        <v>6</v>
      </c>
      <c r="C14" s="65"/>
      <c r="D14" s="66" t="s">
        <v>11</v>
      </c>
      <c r="E14" s="89"/>
      <c r="F14" s="83" t="s">
        <v>40</v>
      </c>
      <c r="G14" s="90"/>
      <c r="H14" s="68"/>
      <c r="I14" s="68"/>
      <c r="J14" s="69"/>
      <c r="K14" s="67"/>
      <c r="L14" s="169"/>
      <c r="M14" s="169"/>
      <c r="N14" s="44"/>
      <c r="O14" s="68"/>
      <c r="P14" s="3" t="str">
        <f t="shared" si="0"/>
        <v>◯</v>
      </c>
    </row>
    <row r="15" spans="2:16" ht="20.100000000000001" customHeight="1">
      <c r="B15" s="64">
        <v>7</v>
      </c>
      <c r="C15" s="65"/>
      <c r="D15" s="66" t="s">
        <v>11</v>
      </c>
      <c r="E15" s="89"/>
      <c r="F15" s="83" t="s">
        <v>40</v>
      </c>
      <c r="G15" s="90"/>
      <c r="H15" s="68"/>
      <c r="I15" s="68"/>
      <c r="J15" s="69"/>
      <c r="K15" s="67"/>
      <c r="L15" s="169"/>
      <c r="M15" s="169"/>
      <c r="N15" s="44"/>
      <c r="O15" s="68"/>
      <c r="P15" s="3" t="str">
        <f t="shared" si="0"/>
        <v>◯</v>
      </c>
    </row>
    <row r="16" spans="2:16" ht="20.100000000000001" customHeight="1">
      <c r="B16" s="64">
        <v>8</v>
      </c>
      <c r="C16" s="65"/>
      <c r="D16" s="66" t="s">
        <v>11</v>
      </c>
      <c r="E16" s="89"/>
      <c r="F16" s="83" t="s">
        <v>40</v>
      </c>
      <c r="G16" s="90"/>
      <c r="H16" s="68"/>
      <c r="I16" s="68"/>
      <c r="J16" s="69"/>
      <c r="K16" s="67"/>
      <c r="L16" s="169"/>
      <c r="M16" s="169"/>
      <c r="N16" s="44"/>
      <c r="O16" s="68"/>
      <c r="P16" s="3" t="str">
        <f t="shared" si="0"/>
        <v>◯</v>
      </c>
    </row>
    <row r="17" spans="2:16" ht="20.100000000000001" customHeight="1">
      <c r="B17" s="64">
        <v>9</v>
      </c>
      <c r="C17" s="65"/>
      <c r="D17" s="66" t="s">
        <v>11</v>
      </c>
      <c r="E17" s="89"/>
      <c r="F17" s="83" t="s">
        <v>40</v>
      </c>
      <c r="G17" s="90"/>
      <c r="H17" s="68"/>
      <c r="I17" s="68"/>
      <c r="J17" s="69"/>
      <c r="K17" s="67"/>
      <c r="L17" s="169"/>
      <c r="M17" s="170"/>
      <c r="N17" s="44"/>
      <c r="O17" s="68"/>
      <c r="P17" s="3" t="str">
        <f t="shared" si="0"/>
        <v>◯</v>
      </c>
    </row>
    <row r="18" spans="2:16" ht="20.100000000000001" customHeight="1">
      <c r="B18" s="64">
        <v>10</v>
      </c>
      <c r="C18" s="65"/>
      <c r="D18" s="66" t="s">
        <v>11</v>
      </c>
      <c r="E18" s="89"/>
      <c r="F18" s="83" t="s">
        <v>40</v>
      </c>
      <c r="G18" s="90"/>
      <c r="H18" s="68"/>
      <c r="I18" s="68"/>
      <c r="J18" s="69"/>
      <c r="K18" s="67"/>
      <c r="L18" s="169"/>
      <c r="M18" s="169"/>
      <c r="N18" s="44"/>
      <c r="O18" s="68"/>
      <c r="P18" s="3" t="str">
        <f t="shared" si="0"/>
        <v>◯</v>
      </c>
    </row>
    <row r="19" spans="2:16" ht="20.100000000000001" customHeight="1">
      <c r="B19" s="64">
        <v>11</v>
      </c>
      <c r="C19" s="65"/>
      <c r="D19" s="66" t="s">
        <v>11</v>
      </c>
      <c r="E19" s="89"/>
      <c r="F19" s="83" t="s">
        <v>40</v>
      </c>
      <c r="G19" s="90"/>
      <c r="H19" s="68"/>
      <c r="I19" s="68"/>
      <c r="J19" s="69"/>
      <c r="K19" s="67"/>
      <c r="L19" s="169"/>
      <c r="M19" s="169"/>
      <c r="N19" s="44"/>
      <c r="O19" s="68"/>
      <c r="P19" s="3" t="str">
        <f t="shared" si="0"/>
        <v>◯</v>
      </c>
    </row>
    <row r="20" spans="2:16" ht="20.100000000000001" customHeight="1">
      <c r="B20" s="64">
        <v>12</v>
      </c>
      <c r="C20" s="65"/>
      <c r="D20" s="66" t="s">
        <v>11</v>
      </c>
      <c r="E20" s="89"/>
      <c r="F20" s="83" t="s">
        <v>40</v>
      </c>
      <c r="G20" s="90"/>
      <c r="H20" s="68"/>
      <c r="I20" s="68"/>
      <c r="J20" s="69"/>
      <c r="K20" s="67"/>
      <c r="L20" s="169"/>
      <c r="M20" s="169"/>
      <c r="N20" s="44"/>
      <c r="O20" s="68"/>
      <c r="P20" s="3" t="str">
        <f t="shared" si="0"/>
        <v>◯</v>
      </c>
    </row>
    <row r="21" spans="2:16" ht="20.100000000000001" customHeight="1">
      <c r="B21" s="64">
        <v>13</v>
      </c>
      <c r="C21" s="65"/>
      <c r="D21" s="66" t="s">
        <v>11</v>
      </c>
      <c r="E21" s="89"/>
      <c r="F21" s="83" t="s">
        <v>40</v>
      </c>
      <c r="G21" s="90"/>
      <c r="H21" s="68"/>
      <c r="I21" s="68"/>
      <c r="J21" s="69"/>
      <c r="K21" s="67"/>
      <c r="L21" s="169"/>
      <c r="M21" s="169"/>
      <c r="N21" s="44"/>
      <c r="O21" s="68"/>
      <c r="P21" s="3" t="str">
        <f t="shared" si="0"/>
        <v>◯</v>
      </c>
    </row>
    <row r="22" spans="2:16" ht="20.100000000000001" customHeight="1">
      <c r="B22" s="64">
        <v>14</v>
      </c>
      <c r="C22" s="65"/>
      <c r="D22" s="66" t="s">
        <v>11</v>
      </c>
      <c r="E22" s="89"/>
      <c r="F22" s="83" t="s">
        <v>40</v>
      </c>
      <c r="G22" s="90"/>
      <c r="H22" s="68"/>
      <c r="I22" s="68"/>
      <c r="J22" s="69"/>
      <c r="K22" s="67"/>
      <c r="L22" s="169"/>
      <c r="M22" s="169"/>
      <c r="N22" s="44"/>
      <c r="O22" s="68"/>
      <c r="P22" s="3" t="str">
        <f t="shared" si="0"/>
        <v>◯</v>
      </c>
    </row>
    <row r="23" spans="2:16" ht="20.100000000000001" customHeight="1">
      <c r="B23" s="64">
        <v>15</v>
      </c>
      <c r="C23" s="65"/>
      <c r="D23" s="66" t="s">
        <v>11</v>
      </c>
      <c r="E23" s="89"/>
      <c r="F23" s="83" t="s">
        <v>40</v>
      </c>
      <c r="G23" s="90"/>
      <c r="H23" s="68"/>
      <c r="I23" s="68"/>
      <c r="J23" s="69"/>
      <c r="K23" s="67"/>
      <c r="L23" s="169"/>
      <c r="M23" s="169"/>
      <c r="N23" s="44"/>
      <c r="O23" s="68"/>
      <c r="P23" s="3" t="str">
        <f t="shared" si="0"/>
        <v>◯</v>
      </c>
    </row>
    <row r="24" spans="2:16" ht="20.100000000000001" customHeight="1">
      <c r="B24" s="64">
        <v>16</v>
      </c>
      <c r="C24" s="65"/>
      <c r="D24" s="66" t="s">
        <v>11</v>
      </c>
      <c r="E24" s="89"/>
      <c r="F24" s="83" t="s">
        <v>40</v>
      </c>
      <c r="G24" s="90"/>
      <c r="H24" s="68"/>
      <c r="I24" s="68"/>
      <c r="J24" s="69"/>
      <c r="K24" s="67"/>
      <c r="L24" s="169"/>
      <c r="M24" s="169"/>
      <c r="N24" s="44"/>
      <c r="O24" s="68"/>
      <c r="P24" s="3" t="str">
        <f t="shared" si="0"/>
        <v>◯</v>
      </c>
    </row>
    <row r="25" spans="2:16" ht="20.100000000000001" customHeight="1">
      <c r="B25" s="64">
        <v>17</v>
      </c>
      <c r="C25" s="65"/>
      <c r="D25" s="66" t="s">
        <v>11</v>
      </c>
      <c r="E25" s="89"/>
      <c r="F25" s="83" t="s">
        <v>40</v>
      </c>
      <c r="G25" s="90"/>
      <c r="H25" s="68"/>
      <c r="I25" s="68"/>
      <c r="J25" s="69"/>
      <c r="K25" s="67"/>
      <c r="L25" s="169"/>
      <c r="M25" s="169"/>
      <c r="N25" s="44"/>
      <c r="O25" s="68"/>
      <c r="P25" s="3" t="str">
        <f t="shared" si="0"/>
        <v>◯</v>
      </c>
    </row>
    <row r="26" spans="2:16" ht="20.100000000000001" customHeight="1">
      <c r="B26" s="64">
        <v>18</v>
      </c>
      <c r="C26" s="65"/>
      <c r="D26" s="66" t="s">
        <v>11</v>
      </c>
      <c r="E26" s="89"/>
      <c r="F26" s="83" t="s">
        <v>40</v>
      </c>
      <c r="G26" s="90"/>
      <c r="H26" s="68"/>
      <c r="I26" s="68"/>
      <c r="J26" s="69"/>
      <c r="K26" s="67"/>
      <c r="L26" s="169"/>
      <c r="M26" s="169"/>
      <c r="N26" s="44"/>
      <c r="O26" s="68"/>
      <c r="P26" s="3" t="str">
        <f t="shared" si="0"/>
        <v>◯</v>
      </c>
    </row>
    <row r="27" spans="2:16" ht="20.100000000000001" customHeight="1">
      <c r="B27" s="64">
        <v>19</v>
      </c>
      <c r="C27" s="65"/>
      <c r="D27" s="66" t="s">
        <v>11</v>
      </c>
      <c r="E27" s="89"/>
      <c r="F27" s="83" t="s">
        <v>40</v>
      </c>
      <c r="G27" s="90"/>
      <c r="H27" s="68"/>
      <c r="I27" s="68"/>
      <c r="J27" s="69"/>
      <c r="K27" s="67"/>
      <c r="L27" s="169"/>
      <c r="M27" s="169"/>
      <c r="N27" s="44"/>
      <c r="O27" s="68"/>
      <c r="P27" s="3" t="str">
        <f t="shared" si="0"/>
        <v>◯</v>
      </c>
    </row>
    <row r="28" spans="2:16" ht="20.100000000000001" customHeight="1">
      <c r="B28" s="64">
        <v>20</v>
      </c>
      <c r="C28" s="65"/>
      <c r="D28" s="66" t="s">
        <v>11</v>
      </c>
      <c r="E28" s="89"/>
      <c r="F28" s="83" t="s">
        <v>40</v>
      </c>
      <c r="G28" s="90"/>
      <c r="H28" s="68"/>
      <c r="I28" s="68"/>
      <c r="J28" s="69"/>
      <c r="K28" s="67"/>
      <c r="L28" s="169"/>
      <c r="M28" s="169"/>
      <c r="N28" s="44"/>
      <c r="O28" s="68"/>
      <c r="P28" s="3" t="str">
        <f t="shared" si="0"/>
        <v>◯</v>
      </c>
    </row>
    <row r="29" spans="2:16" ht="20.100000000000001" customHeight="1">
      <c r="B29" s="64">
        <v>21</v>
      </c>
      <c r="C29" s="65"/>
      <c r="D29" s="66" t="s">
        <v>11</v>
      </c>
      <c r="E29" s="89"/>
      <c r="F29" s="83" t="s">
        <v>40</v>
      </c>
      <c r="G29" s="90"/>
      <c r="H29" s="68"/>
      <c r="I29" s="68"/>
      <c r="J29" s="69"/>
      <c r="K29" s="67"/>
      <c r="L29" s="169"/>
      <c r="M29" s="169"/>
      <c r="N29" s="44"/>
      <c r="O29" s="68"/>
      <c r="P29" s="3" t="str">
        <f t="shared" si="0"/>
        <v>◯</v>
      </c>
    </row>
    <row r="30" spans="2:16" ht="20.100000000000001" customHeight="1">
      <c r="B30" s="64">
        <v>22</v>
      </c>
      <c r="C30" s="65"/>
      <c r="D30" s="66" t="s">
        <v>11</v>
      </c>
      <c r="E30" s="89"/>
      <c r="F30" s="83" t="s">
        <v>40</v>
      </c>
      <c r="G30" s="90"/>
      <c r="H30" s="68"/>
      <c r="I30" s="68"/>
      <c r="J30" s="69"/>
      <c r="K30" s="67"/>
      <c r="L30" s="169"/>
      <c r="M30" s="169"/>
      <c r="N30" s="44"/>
      <c r="O30" s="68"/>
      <c r="P30" s="3" t="str">
        <f t="shared" si="0"/>
        <v>◯</v>
      </c>
    </row>
    <row r="31" spans="2:16" ht="20.100000000000001" customHeight="1">
      <c r="B31" s="64">
        <v>23</v>
      </c>
      <c r="C31" s="65"/>
      <c r="D31" s="66" t="s">
        <v>11</v>
      </c>
      <c r="E31" s="89"/>
      <c r="F31" s="83" t="s">
        <v>40</v>
      </c>
      <c r="G31" s="90"/>
      <c r="H31" s="68"/>
      <c r="I31" s="68"/>
      <c r="J31" s="69"/>
      <c r="K31" s="67"/>
      <c r="L31" s="169"/>
      <c r="M31" s="169"/>
      <c r="N31" s="44"/>
      <c r="O31" s="68"/>
      <c r="P31" s="3" t="str">
        <f t="shared" si="0"/>
        <v>◯</v>
      </c>
    </row>
    <row r="32" spans="2:16" ht="20.100000000000001" customHeight="1">
      <c r="B32" s="64">
        <v>24</v>
      </c>
      <c r="C32" s="65"/>
      <c r="D32" s="66" t="s">
        <v>11</v>
      </c>
      <c r="E32" s="89"/>
      <c r="F32" s="83" t="s">
        <v>40</v>
      </c>
      <c r="G32" s="90"/>
      <c r="H32" s="68"/>
      <c r="I32" s="68"/>
      <c r="J32" s="69"/>
      <c r="K32" s="67"/>
      <c r="L32" s="169"/>
      <c r="M32" s="169"/>
      <c r="N32" s="44"/>
      <c r="O32" s="68"/>
      <c r="P32" s="3" t="str">
        <f t="shared" si="0"/>
        <v>◯</v>
      </c>
    </row>
    <row r="33" spans="2:17" ht="20.100000000000001" customHeight="1">
      <c r="B33" s="64">
        <v>25</v>
      </c>
      <c r="C33" s="65"/>
      <c r="D33" s="66" t="s">
        <v>11</v>
      </c>
      <c r="E33" s="89"/>
      <c r="F33" s="83" t="s">
        <v>40</v>
      </c>
      <c r="G33" s="90"/>
      <c r="H33" s="68"/>
      <c r="I33" s="68"/>
      <c r="J33" s="69"/>
      <c r="K33" s="67"/>
      <c r="L33" s="169"/>
      <c r="M33" s="169"/>
      <c r="N33" s="44"/>
      <c r="O33" s="68"/>
      <c r="P33" s="3" t="str">
        <f t="shared" si="0"/>
        <v>◯</v>
      </c>
    </row>
    <row r="34" spans="2:17" ht="20.100000000000001" customHeight="1">
      <c r="B34" s="64">
        <v>26</v>
      </c>
      <c r="C34" s="65"/>
      <c r="D34" s="66" t="s">
        <v>11</v>
      </c>
      <c r="E34" s="89"/>
      <c r="F34" s="83" t="s">
        <v>40</v>
      </c>
      <c r="G34" s="90"/>
      <c r="H34" s="68"/>
      <c r="I34" s="68"/>
      <c r="J34" s="69"/>
      <c r="K34" s="67"/>
      <c r="L34" s="169"/>
      <c r="M34" s="169"/>
      <c r="N34" s="44"/>
      <c r="O34" s="68"/>
      <c r="P34" s="3" t="str">
        <f t="shared" si="0"/>
        <v>◯</v>
      </c>
    </row>
    <row r="35" spans="2:17" ht="20.100000000000001" customHeight="1">
      <c r="B35" s="64">
        <v>27</v>
      </c>
      <c r="C35" s="65"/>
      <c r="D35" s="66" t="s">
        <v>11</v>
      </c>
      <c r="E35" s="89"/>
      <c r="F35" s="83" t="s">
        <v>40</v>
      </c>
      <c r="G35" s="90"/>
      <c r="H35" s="68"/>
      <c r="I35" s="68"/>
      <c r="J35" s="69"/>
      <c r="K35" s="67"/>
      <c r="L35" s="169"/>
      <c r="M35" s="169"/>
      <c r="N35" s="44"/>
      <c r="O35" s="68"/>
      <c r="P35" s="3" t="str">
        <f t="shared" si="0"/>
        <v>◯</v>
      </c>
    </row>
    <row r="36" spans="2:17" ht="20.100000000000001" customHeight="1">
      <c r="B36" s="64">
        <v>28</v>
      </c>
      <c r="C36" s="65"/>
      <c r="D36" s="66" t="s">
        <v>11</v>
      </c>
      <c r="E36" s="89"/>
      <c r="F36" s="83" t="s">
        <v>40</v>
      </c>
      <c r="G36" s="90"/>
      <c r="H36" s="68"/>
      <c r="I36" s="68"/>
      <c r="J36" s="69"/>
      <c r="K36" s="67"/>
      <c r="L36" s="169"/>
      <c r="M36" s="169"/>
      <c r="N36" s="44"/>
      <c r="O36" s="68"/>
      <c r="P36" s="3" t="str">
        <f t="shared" si="0"/>
        <v>◯</v>
      </c>
    </row>
    <row r="37" spans="2:17" ht="20.100000000000001" customHeight="1">
      <c r="B37" s="64">
        <v>29</v>
      </c>
      <c r="C37" s="65"/>
      <c r="D37" s="66" t="s">
        <v>11</v>
      </c>
      <c r="E37" s="89"/>
      <c r="F37" s="83" t="s">
        <v>40</v>
      </c>
      <c r="G37" s="90"/>
      <c r="H37" s="68"/>
      <c r="I37" s="68"/>
      <c r="J37" s="69"/>
      <c r="K37" s="67"/>
      <c r="L37" s="169"/>
      <c r="M37" s="169"/>
      <c r="N37" s="44"/>
      <c r="O37" s="68"/>
      <c r="P37" s="3" t="str">
        <f t="shared" si="0"/>
        <v>◯</v>
      </c>
    </row>
    <row r="38" spans="2:17" ht="20.100000000000001" customHeight="1">
      <c r="B38" s="64">
        <v>30</v>
      </c>
      <c r="C38" s="65"/>
      <c r="D38" s="66" t="s">
        <v>11</v>
      </c>
      <c r="E38" s="89"/>
      <c r="F38" s="83" t="s">
        <v>40</v>
      </c>
      <c r="G38" s="90"/>
      <c r="H38" s="68"/>
      <c r="I38" s="68"/>
      <c r="J38" s="69"/>
      <c r="K38" s="67"/>
      <c r="L38" s="169"/>
      <c r="M38" s="169"/>
      <c r="N38" s="44"/>
      <c r="O38" s="68"/>
      <c r="P38" s="3" t="str">
        <f t="shared" si="0"/>
        <v>◯</v>
      </c>
    </row>
    <row r="39" spans="2:17">
      <c r="B39" s="64">
        <v>31</v>
      </c>
      <c r="C39" s="65"/>
      <c r="D39" s="66" t="s">
        <v>31</v>
      </c>
      <c r="E39" s="89"/>
      <c r="F39" s="83" t="s">
        <v>40</v>
      </c>
      <c r="G39" s="90"/>
      <c r="H39" s="68"/>
      <c r="I39" s="68"/>
      <c r="J39" s="69"/>
      <c r="K39" s="67"/>
      <c r="L39" s="169"/>
      <c r="M39" s="169"/>
      <c r="N39" s="44"/>
      <c r="O39" s="68"/>
      <c r="P39" s="3" t="str">
        <f t="shared" si="0"/>
        <v>◯</v>
      </c>
    </row>
    <row r="40" spans="2:17" s="5" customFormat="1" ht="15.75">
      <c r="B40" s="53" t="s">
        <v>13</v>
      </c>
      <c r="C40" s="54"/>
      <c r="D40" s="54"/>
      <c r="E40" s="74"/>
      <c r="F40" s="56"/>
      <c r="G40" s="75"/>
      <c r="H40" s="54"/>
      <c r="I40" s="54"/>
      <c r="J40" s="54"/>
      <c r="K40" s="55"/>
      <c r="L40" s="171"/>
      <c r="M40" s="171"/>
      <c r="N40" s="55"/>
      <c r="O40" s="54"/>
      <c r="Q40" s="3"/>
    </row>
    <row r="41" spans="2:17" s="5" customFormat="1" ht="15.75">
      <c r="B41" s="53" t="s">
        <v>52</v>
      </c>
      <c r="C41" s="54"/>
      <c r="D41" s="54"/>
      <c r="E41" s="74"/>
      <c r="F41" s="56"/>
      <c r="G41" s="75"/>
      <c r="H41" s="54"/>
      <c r="I41" s="54"/>
      <c r="J41" s="54"/>
      <c r="K41" s="55"/>
      <c r="L41" s="171"/>
      <c r="M41" s="171"/>
      <c r="N41" s="55"/>
      <c r="O41" s="54"/>
      <c r="Q41" s="3"/>
    </row>
    <row r="42" spans="2:17" s="5" customFormat="1" ht="15.75">
      <c r="B42" s="53" t="s">
        <v>53</v>
      </c>
      <c r="C42" s="54"/>
      <c r="D42" s="54"/>
      <c r="E42" s="54"/>
      <c r="F42" s="54"/>
      <c r="G42" s="54"/>
      <c r="H42" s="54"/>
      <c r="I42" s="54"/>
      <c r="J42" s="54"/>
      <c r="K42" s="55"/>
      <c r="L42" s="171"/>
      <c r="M42" s="171"/>
      <c r="N42" s="55"/>
      <c r="O42" s="54"/>
      <c r="Q42" s="3"/>
    </row>
    <row r="43" spans="2:17" s="5" customFormat="1">
      <c r="B43" s="53" t="s">
        <v>54</v>
      </c>
      <c r="C43" s="54"/>
      <c r="D43" s="54"/>
      <c r="E43"/>
      <c r="F43"/>
      <c r="G43"/>
      <c r="H43" s="54"/>
      <c r="I43" s="54"/>
      <c r="J43" s="54"/>
      <c r="K43" s="55"/>
      <c r="L43" s="171"/>
      <c r="M43" s="171"/>
      <c r="N43" s="55"/>
      <c r="O43" s="54"/>
      <c r="Q43" s="3"/>
    </row>
    <row r="44" spans="2:17" ht="11.1" customHeight="1" thickBot="1">
      <c r="E44" s="108"/>
      <c r="F44" s="109"/>
      <c r="G44" s="110"/>
    </row>
    <row r="45" spans="2:17" ht="39.75" thickBot="1">
      <c r="B45" s="17" t="s">
        <v>23</v>
      </c>
      <c r="C45" s="6">
        <f>COUNTA(C9:C39)</f>
        <v>0</v>
      </c>
      <c r="D45" s="7"/>
      <c r="E45" s="111"/>
      <c r="F45" s="29"/>
      <c r="G45" s="112"/>
      <c r="H45" s="8">
        <f>COUNTIF(H9:H39, "&gt;0")</f>
        <v>0</v>
      </c>
      <c r="I45" t="s">
        <v>22</v>
      </c>
      <c r="L45" s="173"/>
      <c r="M45" s="174"/>
      <c r="N45"/>
      <c r="P45" s="72" t="s">
        <v>10</v>
      </c>
    </row>
    <row r="46" spans="2:17" ht="34.5" thickBot="1">
      <c r="G46" s="23" t="s">
        <v>14</v>
      </c>
      <c r="H46" s="38">
        <f>SUM(H9:H39)</f>
        <v>0</v>
      </c>
      <c r="I46" s="38">
        <f t="shared" ref="I46:J46" si="1">SUM(I9:I39)</f>
        <v>0</v>
      </c>
      <c r="J46" s="38">
        <f t="shared" si="1"/>
        <v>0</v>
      </c>
      <c r="K46" s="123" t="s">
        <v>15</v>
      </c>
      <c r="L46" s="175" t="s">
        <v>34</v>
      </c>
      <c r="M46" s="176" t="s">
        <v>61</v>
      </c>
      <c r="N46" s="32" t="s">
        <v>17</v>
      </c>
      <c r="O46" s="31" t="s">
        <v>27</v>
      </c>
      <c r="P46" s="33" t="str">
        <f>IF(H46=(I46+J46),"◯","×")</f>
        <v>◯</v>
      </c>
    </row>
    <row r="47" spans="2:17" ht="20.25" thickBot="1">
      <c r="C47" s="1"/>
      <c r="D47" s="1"/>
      <c r="E47" s="1"/>
      <c r="F47" s="11"/>
      <c r="G47" s="11"/>
      <c r="H47" s="35" t="s">
        <v>15</v>
      </c>
      <c r="I47" s="12" t="s">
        <v>16</v>
      </c>
      <c r="J47" s="27" t="s">
        <v>17</v>
      </c>
      <c r="O47" s="30"/>
      <c r="Q47" s="13"/>
    </row>
    <row r="48" spans="2:17" ht="33" customHeight="1" thickTop="1">
      <c r="C48" s="21"/>
      <c r="D48" s="22" t="s">
        <v>18</v>
      </c>
      <c r="H48" s="19" t="e">
        <f>$H$46/$H$45</f>
        <v>#DIV/0!</v>
      </c>
      <c r="I48" s="15"/>
      <c r="J48" s="20" t="e">
        <f>$J$46/$H$45</f>
        <v>#DIV/0!</v>
      </c>
    </row>
    <row r="49" spans="8:10" ht="24">
      <c r="H49" s="34" t="s">
        <v>15</v>
      </c>
      <c r="I49" s="18"/>
      <c r="J49" s="26" t="s">
        <v>17</v>
      </c>
    </row>
    <row r="50" spans="8:10">
      <c r="H50" s="37" t="s">
        <v>25</v>
      </c>
      <c r="J50" s="25" t="s">
        <v>26</v>
      </c>
    </row>
  </sheetData>
  <mergeCells count="9">
    <mergeCell ref="N7:N8"/>
    <mergeCell ref="O7:O8"/>
    <mergeCell ref="H2:M2"/>
    <mergeCell ref="B7:B8"/>
    <mergeCell ref="C7:D8"/>
    <mergeCell ref="E7:G8"/>
    <mergeCell ref="H7:K7"/>
    <mergeCell ref="L7:L8"/>
    <mergeCell ref="M7:M8"/>
  </mergeCells>
  <phoneticPr fontId="1"/>
  <pageMargins left="0.51181102362204722" right="0.31496062992125984" top="0.15748031496062992" bottom="0.15748031496062992" header="0.11811023622047245" footer="0.11811023622047245"/>
  <pageSetup paperSize="9" scale="6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1F446-5111-4CBF-BD2D-22B652B51AC6}">
  <dimension ref="B1:Q50"/>
  <sheetViews>
    <sheetView view="pageBreakPreview" zoomScale="60" zoomScaleNormal="100" workbookViewId="0">
      <selection activeCell="M3" sqref="M3"/>
    </sheetView>
  </sheetViews>
  <sheetFormatPr defaultRowHeight="18.75"/>
  <cols>
    <col min="1" max="1" width="1.875" customWidth="1"/>
    <col min="2" max="2" width="6.625" style="1" customWidth="1"/>
    <col min="3" max="3" width="4.625" customWidth="1"/>
    <col min="4" max="4" width="3.5" customWidth="1"/>
    <col min="5" max="5" width="3.75" style="105" customWidth="1"/>
    <col min="6" max="6" width="2.875" style="1" customWidth="1"/>
    <col min="7" max="7" width="4.375" style="106" customWidth="1"/>
    <col min="8" max="8" width="9.375" customWidth="1"/>
    <col min="9" max="9" width="8.375" customWidth="1"/>
    <col min="10" max="10" width="10.75" customWidth="1"/>
    <col min="11" max="11" width="12.75" style="2" customWidth="1"/>
    <col min="12" max="12" width="13.5" style="172" customWidth="1"/>
    <col min="13" max="13" width="15.375" style="172" customWidth="1"/>
    <col min="14" max="14" width="8.5" style="2" customWidth="1"/>
    <col min="15" max="15" width="9.375" customWidth="1"/>
    <col min="16" max="16" width="6.125" customWidth="1"/>
    <col min="17" max="17" width="6.25" style="3" customWidth="1"/>
  </cols>
  <sheetData>
    <row r="1" spans="2:16" ht="20.45" customHeight="1">
      <c r="B1" s="124" t="str">
        <f>'R8.4'!$B$1</f>
        <v>ひな型野帳（定置）</v>
      </c>
      <c r="C1" s="48"/>
      <c r="D1" s="48"/>
      <c r="E1" s="74"/>
      <c r="F1" s="50"/>
      <c r="G1" s="75"/>
      <c r="H1" s="48"/>
      <c r="I1" s="48"/>
      <c r="J1" s="48"/>
      <c r="K1" s="49"/>
      <c r="L1" s="164"/>
      <c r="M1" s="164"/>
      <c r="N1" s="49"/>
      <c r="O1" s="48"/>
    </row>
    <row r="2" spans="2:16" ht="24.6" customHeight="1">
      <c r="B2" s="50"/>
      <c r="C2" s="48"/>
      <c r="D2" s="48"/>
      <c r="E2" s="74"/>
      <c r="F2" s="50"/>
      <c r="G2" s="75"/>
      <c r="H2" s="210" t="s">
        <v>60</v>
      </c>
      <c r="I2" s="210"/>
      <c r="J2" s="210"/>
      <c r="K2" s="210"/>
      <c r="L2" s="210"/>
      <c r="M2" s="210"/>
      <c r="N2" s="49"/>
      <c r="O2" s="48"/>
    </row>
    <row r="3" spans="2:16">
      <c r="B3" s="50"/>
      <c r="C3" s="48"/>
      <c r="D3" s="48"/>
      <c r="E3" s="74"/>
      <c r="F3" s="50"/>
      <c r="G3" s="75"/>
      <c r="H3" s="48"/>
      <c r="I3" s="48"/>
      <c r="J3" s="48"/>
      <c r="K3" s="49"/>
      <c r="L3" s="165" t="s">
        <v>24</v>
      </c>
      <c r="M3" s="166">
        <f>'R8.4'!$M$3</f>
        <v>8</v>
      </c>
      <c r="N3" s="62">
        <v>11</v>
      </c>
      <c r="O3" s="51" t="s">
        <v>0</v>
      </c>
    </row>
    <row r="4" spans="2:16">
      <c r="B4" s="50"/>
      <c r="C4" s="48"/>
      <c r="D4" s="48"/>
      <c r="E4" s="74"/>
      <c r="F4" s="50"/>
      <c r="G4" s="75"/>
      <c r="H4" s="48"/>
      <c r="I4" s="48"/>
      <c r="J4" s="48"/>
      <c r="K4" s="49"/>
      <c r="L4" s="165" t="s">
        <v>37</v>
      </c>
      <c r="M4" s="167" t="str">
        <f>+'R8.4'!$M$4</f>
        <v>●●　組合</v>
      </c>
      <c r="N4" s="49"/>
      <c r="O4" s="48"/>
    </row>
    <row r="5" spans="2:16">
      <c r="B5" s="50"/>
      <c r="C5" s="48"/>
      <c r="D5" s="48"/>
      <c r="E5" s="74"/>
      <c r="F5" s="50"/>
      <c r="G5" s="75"/>
      <c r="H5" s="48"/>
      <c r="I5" s="48"/>
      <c r="J5" s="48"/>
      <c r="K5" s="49"/>
      <c r="L5" s="71" t="s">
        <v>39</v>
      </c>
      <c r="M5" s="167" t="str">
        <f>+'R8.4'!M5</f>
        <v>●●　●●　　</v>
      </c>
      <c r="N5" s="49"/>
      <c r="O5" s="48"/>
    </row>
    <row r="6" spans="2:16">
      <c r="B6" s="50"/>
      <c r="C6" s="48"/>
      <c r="D6" s="48"/>
      <c r="E6" s="74"/>
      <c r="F6" s="50"/>
      <c r="G6" s="75"/>
      <c r="H6" s="48"/>
      <c r="I6" s="48"/>
      <c r="J6" s="48"/>
      <c r="K6" s="49"/>
      <c r="L6" s="165" t="s">
        <v>40</v>
      </c>
      <c r="M6" s="164"/>
      <c r="N6" s="73"/>
      <c r="O6" s="48"/>
    </row>
    <row r="7" spans="2:16" ht="57" customHeight="1">
      <c r="B7" s="193" t="s">
        <v>1</v>
      </c>
      <c r="C7" s="199" t="s">
        <v>2</v>
      </c>
      <c r="D7" s="200"/>
      <c r="E7" s="204" t="s">
        <v>42</v>
      </c>
      <c r="F7" s="205"/>
      <c r="G7" s="206"/>
      <c r="H7" s="203" t="s">
        <v>3</v>
      </c>
      <c r="I7" s="203"/>
      <c r="J7" s="203"/>
      <c r="K7" s="203"/>
      <c r="L7" s="197" t="s">
        <v>33</v>
      </c>
      <c r="M7" s="195" t="s">
        <v>4</v>
      </c>
      <c r="N7" s="193" t="s">
        <v>5</v>
      </c>
      <c r="O7" s="193" t="s">
        <v>6</v>
      </c>
      <c r="P7" s="4"/>
    </row>
    <row r="8" spans="2:16" s="1" customFormat="1" ht="66.599999999999994" customHeight="1">
      <c r="B8" s="194"/>
      <c r="C8" s="201"/>
      <c r="D8" s="202"/>
      <c r="E8" s="207"/>
      <c r="F8" s="208"/>
      <c r="G8" s="209"/>
      <c r="H8" s="39" t="s">
        <v>7</v>
      </c>
      <c r="I8" s="39" t="s">
        <v>8</v>
      </c>
      <c r="J8" s="58" t="s">
        <v>9</v>
      </c>
      <c r="K8" s="61" t="s">
        <v>28</v>
      </c>
      <c r="L8" s="198"/>
      <c r="M8" s="196"/>
      <c r="N8" s="194"/>
      <c r="O8" s="194"/>
      <c r="P8" s="16" t="s">
        <v>21</v>
      </c>
    </row>
    <row r="9" spans="2:16" ht="20.100000000000001" customHeight="1">
      <c r="B9" s="64">
        <v>1</v>
      </c>
      <c r="C9" s="65"/>
      <c r="D9" s="66" t="s">
        <v>11</v>
      </c>
      <c r="E9" s="82">
        <v>7</v>
      </c>
      <c r="F9" s="83" t="s">
        <v>40</v>
      </c>
      <c r="G9" s="84">
        <v>0</v>
      </c>
      <c r="H9" s="45"/>
      <c r="I9" s="45"/>
      <c r="J9" s="59"/>
      <c r="K9" s="67"/>
      <c r="L9" s="168"/>
      <c r="M9" s="168"/>
      <c r="N9" s="44"/>
      <c r="O9" s="68"/>
      <c r="P9" s="3" t="str">
        <f t="shared" ref="P9:P39" si="0">IF(H9=(I9+J9),"◯","×")</f>
        <v>◯</v>
      </c>
    </row>
    <row r="10" spans="2:16" ht="23.45" customHeight="1">
      <c r="B10" s="64">
        <v>2</v>
      </c>
      <c r="C10" s="65"/>
      <c r="D10" s="66" t="s">
        <v>11</v>
      </c>
      <c r="E10" s="89"/>
      <c r="F10" s="83" t="s">
        <v>40</v>
      </c>
      <c r="G10" s="90"/>
      <c r="H10" s="45"/>
      <c r="I10" s="45"/>
      <c r="J10" s="59"/>
      <c r="K10" s="67"/>
      <c r="L10" s="169"/>
      <c r="M10" s="169"/>
      <c r="N10" s="44"/>
      <c r="O10" s="68"/>
      <c r="P10" s="3" t="str">
        <f t="shared" si="0"/>
        <v>◯</v>
      </c>
    </row>
    <row r="11" spans="2:16" ht="20.100000000000001" customHeight="1">
      <c r="B11" s="64">
        <v>3</v>
      </c>
      <c r="C11" s="65"/>
      <c r="D11" s="66" t="s">
        <v>11</v>
      </c>
      <c r="E11" s="89"/>
      <c r="F11" s="83" t="s">
        <v>40</v>
      </c>
      <c r="G11" s="90"/>
      <c r="H11" s="68"/>
      <c r="I11" s="68"/>
      <c r="J11" s="69"/>
      <c r="K11" s="67"/>
      <c r="L11" s="169"/>
      <c r="M11" s="169"/>
      <c r="N11" s="44"/>
      <c r="O11" s="68"/>
      <c r="P11" s="3" t="str">
        <f t="shared" si="0"/>
        <v>◯</v>
      </c>
    </row>
    <row r="12" spans="2:16" ht="20.100000000000001" customHeight="1">
      <c r="B12" s="64">
        <v>4</v>
      </c>
      <c r="C12" s="65"/>
      <c r="D12" s="66" t="s">
        <v>11</v>
      </c>
      <c r="E12" s="89"/>
      <c r="F12" s="83" t="s">
        <v>40</v>
      </c>
      <c r="G12" s="90"/>
      <c r="H12" s="68"/>
      <c r="I12" s="68"/>
      <c r="J12" s="69"/>
      <c r="K12" s="67"/>
      <c r="L12" s="169"/>
      <c r="M12" s="169"/>
      <c r="N12" s="44"/>
      <c r="O12" s="68"/>
      <c r="P12" s="3" t="str">
        <f t="shared" si="0"/>
        <v>◯</v>
      </c>
    </row>
    <row r="13" spans="2:16" ht="20.100000000000001" customHeight="1">
      <c r="B13" s="64">
        <v>5</v>
      </c>
      <c r="C13" s="65"/>
      <c r="D13" s="66" t="s">
        <v>11</v>
      </c>
      <c r="E13" s="89"/>
      <c r="F13" s="83" t="s">
        <v>40</v>
      </c>
      <c r="G13" s="90"/>
      <c r="H13" s="68"/>
      <c r="I13" s="68"/>
      <c r="J13" s="69"/>
      <c r="K13" s="67"/>
      <c r="L13" s="169"/>
      <c r="M13" s="169"/>
      <c r="N13" s="44"/>
      <c r="O13" s="68"/>
      <c r="P13" s="3" t="str">
        <f t="shared" si="0"/>
        <v>◯</v>
      </c>
    </row>
    <row r="14" spans="2:16" ht="20.100000000000001" customHeight="1">
      <c r="B14" s="64">
        <v>6</v>
      </c>
      <c r="C14" s="65"/>
      <c r="D14" s="66" t="s">
        <v>11</v>
      </c>
      <c r="E14" s="89"/>
      <c r="F14" s="83" t="s">
        <v>40</v>
      </c>
      <c r="G14" s="90"/>
      <c r="H14" s="68"/>
      <c r="I14" s="68"/>
      <c r="J14" s="69"/>
      <c r="K14" s="67"/>
      <c r="L14" s="169"/>
      <c r="M14" s="169"/>
      <c r="N14" s="44"/>
      <c r="O14" s="68"/>
      <c r="P14" s="3" t="str">
        <f t="shared" si="0"/>
        <v>◯</v>
      </c>
    </row>
    <row r="15" spans="2:16" ht="20.100000000000001" customHeight="1">
      <c r="B15" s="64">
        <v>7</v>
      </c>
      <c r="C15" s="65"/>
      <c r="D15" s="66" t="s">
        <v>11</v>
      </c>
      <c r="E15" s="89"/>
      <c r="F15" s="83" t="s">
        <v>40</v>
      </c>
      <c r="G15" s="90"/>
      <c r="H15" s="68"/>
      <c r="I15" s="68"/>
      <c r="J15" s="69"/>
      <c r="K15" s="67"/>
      <c r="L15" s="169"/>
      <c r="M15" s="169"/>
      <c r="N15" s="44"/>
      <c r="O15" s="68"/>
      <c r="P15" s="3" t="str">
        <f t="shared" si="0"/>
        <v>◯</v>
      </c>
    </row>
    <row r="16" spans="2:16" ht="20.100000000000001" customHeight="1">
      <c r="B16" s="64">
        <v>8</v>
      </c>
      <c r="C16" s="65"/>
      <c r="D16" s="66" t="s">
        <v>11</v>
      </c>
      <c r="E16" s="89"/>
      <c r="F16" s="83" t="s">
        <v>40</v>
      </c>
      <c r="G16" s="90"/>
      <c r="H16" s="68"/>
      <c r="I16" s="68"/>
      <c r="J16" s="69"/>
      <c r="K16" s="67"/>
      <c r="L16" s="169"/>
      <c r="M16" s="169"/>
      <c r="N16" s="44"/>
      <c r="O16" s="68"/>
      <c r="P16" s="3" t="str">
        <f t="shared" si="0"/>
        <v>◯</v>
      </c>
    </row>
    <row r="17" spans="2:16" ht="20.100000000000001" customHeight="1">
      <c r="B17" s="64">
        <v>9</v>
      </c>
      <c r="C17" s="65"/>
      <c r="D17" s="66" t="s">
        <v>11</v>
      </c>
      <c r="E17" s="89"/>
      <c r="F17" s="83" t="s">
        <v>40</v>
      </c>
      <c r="G17" s="90"/>
      <c r="H17" s="68"/>
      <c r="I17" s="68"/>
      <c r="J17" s="69"/>
      <c r="K17" s="67"/>
      <c r="L17" s="169"/>
      <c r="M17" s="170"/>
      <c r="N17" s="44"/>
      <c r="O17" s="68"/>
      <c r="P17" s="3" t="str">
        <f t="shared" si="0"/>
        <v>◯</v>
      </c>
    </row>
    <row r="18" spans="2:16" ht="20.100000000000001" customHeight="1">
      <c r="B18" s="64">
        <v>10</v>
      </c>
      <c r="C18" s="65"/>
      <c r="D18" s="66" t="s">
        <v>11</v>
      </c>
      <c r="E18" s="89"/>
      <c r="F18" s="83" t="s">
        <v>40</v>
      </c>
      <c r="G18" s="90"/>
      <c r="H18" s="68"/>
      <c r="I18" s="68"/>
      <c r="J18" s="69"/>
      <c r="K18" s="67"/>
      <c r="L18" s="169"/>
      <c r="M18" s="169"/>
      <c r="N18" s="44"/>
      <c r="O18" s="68"/>
      <c r="P18" s="3" t="str">
        <f t="shared" si="0"/>
        <v>◯</v>
      </c>
    </row>
    <row r="19" spans="2:16" ht="20.100000000000001" customHeight="1">
      <c r="B19" s="64">
        <v>11</v>
      </c>
      <c r="C19" s="65"/>
      <c r="D19" s="66" t="s">
        <v>11</v>
      </c>
      <c r="E19" s="89"/>
      <c r="F19" s="83" t="s">
        <v>40</v>
      </c>
      <c r="G19" s="90"/>
      <c r="H19" s="68"/>
      <c r="I19" s="68"/>
      <c r="J19" s="69"/>
      <c r="K19" s="67"/>
      <c r="L19" s="169"/>
      <c r="M19" s="169"/>
      <c r="N19" s="44"/>
      <c r="O19" s="68"/>
      <c r="P19" s="3" t="str">
        <f t="shared" si="0"/>
        <v>◯</v>
      </c>
    </row>
    <row r="20" spans="2:16" ht="20.100000000000001" customHeight="1">
      <c r="B20" s="64">
        <v>12</v>
      </c>
      <c r="C20" s="65"/>
      <c r="D20" s="66" t="s">
        <v>11</v>
      </c>
      <c r="E20" s="89"/>
      <c r="F20" s="83" t="s">
        <v>40</v>
      </c>
      <c r="G20" s="90"/>
      <c r="H20" s="68"/>
      <c r="I20" s="68"/>
      <c r="J20" s="69"/>
      <c r="K20" s="67"/>
      <c r="L20" s="169"/>
      <c r="M20" s="169"/>
      <c r="N20" s="44"/>
      <c r="O20" s="68"/>
      <c r="P20" s="3" t="str">
        <f t="shared" si="0"/>
        <v>◯</v>
      </c>
    </row>
    <row r="21" spans="2:16" ht="20.100000000000001" customHeight="1">
      <c r="B21" s="64">
        <v>13</v>
      </c>
      <c r="C21" s="65"/>
      <c r="D21" s="66" t="s">
        <v>11</v>
      </c>
      <c r="E21" s="89"/>
      <c r="F21" s="83" t="s">
        <v>40</v>
      </c>
      <c r="G21" s="90"/>
      <c r="H21" s="68"/>
      <c r="I21" s="68"/>
      <c r="J21" s="69"/>
      <c r="K21" s="67"/>
      <c r="L21" s="169"/>
      <c r="M21" s="169"/>
      <c r="N21" s="44"/>
      <c r="O21" s="68"/>
      <c r="P21" s="3" t="str">
        <f t="shared" si="0"/>
        <v>◯</v>
      </c>
    </row>
    <row r="22" spans="2:16" ht="20.100000000000001" customHeight="1">
      <c r="B22" s="64">
        <v>14</v>
      </c>
      <c r="C22" s="65"/>
      <c r="D22" s="66" t="s">
        <v>11</v>
      </c>
      <c r="E22" s="89"/>
      <c r="F22" s="83" t="s">
        <v>40</v>
      </c>
      <c r="G22" s="90"/>
      <c r="H22" s="68"/>
      <c r="I22" s="68"/>
      <c r="J22" s="69"/>
      <c r="K22" s="67"/>
      <c r="L22" s="169"/>
      <c r="M22" s="169"/>
      <c r="N22" s="44"/>
      <c r="O22" s="68"/>
      <c r="P22" s="3" t="str">
        <f t="shared" si="0"/>
        <v>◯</v>
      </c>
    </row>
    <row r="23" spans="2:16" ht="20.100000000000001" customHeight="1">
      <c r="B23" s="64">
        <v>15</v>
      </c>
      <c r="C23" s="65"/>
      <c r="D23" s="66" t="s">
        <v>11</v>
      </c>
      <c r="E23" s="89"/>
      <c r="F23" s="83" t="s">
        <v>40</v>
      </c>
      <c r="G23" s="90"/>
      <c r="H23" s="68"/>
      <c r="I23" s="68"/>
      <c r="J23" s="69"/>
      <c r="K23" s="67"/>
      <c r="L23" s="169"/>
      <c r="M23" s="169"/>
      <c r="N23" s="44"/>
      <c r="O23" s="68"/>
      <c r="P23" s="3" t="str">
        <f t="shared" si="0"/>
        <v>◯</v>
      </c>
    </row>
    <row r="24" spans="2:16" ht="20.100000000000001" customHeight="1">
      <c r="B24" s="64">
        <v>16</v>
      </c>
      <c r="C24" s="65"/>
      <c r="D24" s="66" t="s">
        <v>11</v>
      </c>
      <c r="E24" s="89"/>
      <c r="F24" s="83" t="s">
        <v>40</v>
      </c>
      <c r="G24" s="90"/>
      <c r="H24" s="68"/>
      <c r="I24" s="68"/>
      <c r="J24" s="69"/>
      <c r="K24" s="67"/>
      <c r="L24" s="169"/>
      <c r="M24" s="169"/>
      <c r="N24" s="44"/>
      <c r="O24" s="68"/>
      <c r="P24" s="3" t="str">
        <f t="shared" si="0"/>
        <v>◯</v>
      </c>
    </row>
    <row r="25" spans="2:16" ht="20.100000000000001" customHeight="1">
      <c r="B25" s="64">
        <v>17</v>
      </c>
      <c r="C25" s="65"/>
      <c r="D25" s="66" t="s">
        <v>11</v>
      </c>
      <c r="E25" s="89"/>
      <c r="F25" s="83" t="s">
        <v>40</v>
      </c>
      <c r="G25" s="90"/>
      <c r="H25" s="68"/>
      <c r="I25" s="68"/>
      <c r="J25" s="69"/>
      <c r="K25" s="67"/>
      <c r="L25" s="169"/>
      <c r="M25" s="169"/>
      <c r="N25" s="44"/>
      <c r="O25" s="68"/>
      <c r="P25" s="3" t="str">
        <f t="shared" si="0"/>
        <v>◯</v>
      </c>
    </row>
    <row r="26" spans="2:16" ht="20.100000000000001" customHeight="1">
      <c r="B26" s="64">
        <v>18</v>
      </c>
      <c r="C26" s="65"/>
      <c r="D26" s="66" t="s">
        <v>11</v>
      </c>
      <c r="E26" s="89"/>
      <c r="F26" s="83" t="s">
        <v>40</v>
      </c>
      <c r="G26" s="90"/>
      <c r="H26" s="68"/>
      <c r="I26" s="68"/>
      <c r="J26" s="69"/>
      <c r="K26" s="67"/>
      <c r="L26" s="169"/>
      <c r="M26" s="169"/>
      <c r="N26" s="44"/>
      <c r="O26" s="68"/>
      <c r="P26" s="3" t="str">
        <f t="shared" si="0"/>
        <v>◯</v>
      </c>
    </row>
    <row r="27" spans="2:16" ht="20.100000000000001" customHeight="1">
      <c r="B27" s="64">
        <v>19</v>
      </c>
      <c r="C27" s="65"/>
      <c r="D27" s="66" t="s">
        <v>11</v>
      </c>
      <c r="E27" s="89"/>
      <c r="F27" s="83" t="s">
        <v>40</v>
      </c>
      <c r="G27" s="90"/>
      <c r="H27" s="68"/>
      <c r="I27" s="68"/>
      <c r="J27" s="69"/>
      <c r="K27" s="67"/>
      <c r="L27" s="169"/>
      <c r="M27" s="169"/>
      <c r="N27" s="44"/>
      <c r="O27" s="68"/>
      <c r="P27" s="3" t="str">
        <f t="shared" si="0"/>
        <v>◯</v>
      </c>
    </row>
    <row r="28" spans="2:16" ht="20.100000000000001" customHeight="1">
      <c r="B28" s="64">
        <v>20</v>
      </c>
      <c r="C28" s="65"/>
      <c r="D28" s="66" t="s">
        <v>11</v>
      </c>
      <c r="E28" s="89"/>
      <c r="F28" s="83" t="s">
        <v>40</v>
      </c>
      <c r="G28" s="90"/>
      <c r="H28" s="68"/>
      <c r="I28" s="68"/>
      <c r="J28" s="69"/>
      <c r="K28" s="67"/>
      <c r="L28" s="169"/>
      <c r="M28" s="169"/>
      <c r="N28" s="44"/>
      <c r="O28" s="68"/>
      <c r="P28" s="3" t="str">
        <f t="shared" si="0"/>
        <v>◯</v>
      </c>
    </row>
    <row r="29" spans="2:16" ht="20.100000000000001" customHeight="1">
      <c r="B29" s="64">
        <v>21</v>
      </c>
      <c r="C29" s="65"/>
      <c r="D29" s="66" t="s">
        <v>11</v>
      </c>
      <c r="E29" s="89"/>
      <c r="F29" s="83" t="s">
        <v>40</v>
      </c>
      <c r="G29" s="90"/>
      <c r="H29" s="68"/>
      <c r="I29" s="68"/>
      <c r="J29" s="69"/>
      <c r="K29" s="67"/>
      <c r="L29" s="169"/>
      <c r="M29" s="169"/>
      <c r="N29" s="44"/>
      <c r="O29" s="68"/>
      <c r="P29" s="3" t="str">
        <f t="shared" si="0"/>
        <v>◯</v>
      </c>
    </row>
    <row r="30" spans="2:16" ht="20.100000000000001" customHeight="1">
      <c r="B30" s="64">
        <v>22</v>
      </c>
      <c r="C30" s="65"/>
      <c r="D30" s="66" t="s">
        <v>11</v>
      </c>
      <c r="E30" s="89"/>
      <c r="F30" s="83" t="s">
        <v>40</v>
      </c>
      <c r="G30" s="90"/>
      <c r="H30" s="68"/>
      <c r="I30" s="68"/>
      <c r="J30" s="69"/>
      <c r="K30" s="67"/>
      <c r="L30" s="169"/>
      <c r="M30" s="169"/>
      <c r="N30" s="44"/>
      <c r="O30" s="68"/>
      <c r="P30" s="3" t="str">
        <f t="shared" si="0"/>
        <v>◯</v>
      </c>
    </row>
    <row r="31" spans="2:16" ht="20.100000000000001" customHeight="1">
      <c r="B31" s="64">
        <v>23</v>
      </c>
      <c r="C31" s="65"/>
      <c r="D31" s="66" t="s">
        <v>11</v>
      </c>
      <c r="E31" s="89"/>
      <c r="F31" s="83" t="s">
        <v>40</v>
      </c>
      <c r="G31" s="90"/>
      <c r="H31" s="68"/>
      <c r="I31" s="68"/>
      <c r="J31" s="69"/>
      <c r="K31" s="67"/>
      <c r="L31" s="169"/>
      <c r="M31" s="169"/>
      <c r="N31" s="44"/>
      <c r="O31" s="68"/>
      <c r="P31" s="3" t="str">
        <f t="shared" si="0"/>
        <v>◯</v>
      </c>
    </row>
    <row r="32" spans="2:16" ht="20.100000000000001" customHeight="1">
      <c r="B32" s="64">
        <v>24</v>
      </c>
      <c r="C32" s="65"/>
      <c r="D32" s="66" t="s">
        <v>11</v>
      </c>
      <c r="E32" s="89"/>
      <c r="F32" s="83" t="s">
        <v>40</v>
      </c>
      <c r="G32" s="90"/>
      <c r="H32" s="68"/>
      <c r="I32" s="68"/>
      <c r="J32" s="69"/>
      <c r="K32" s="67"/>
      <c r="L32" s="169"/>
      <c r="M32" s="169"/>
      <c r="N32" s="44"/>
      <c r="O32" s="68"/>
      <c r="P32" s="3" t="str">
        <f t="shared" si="0"/>
        <v>◯</v>
      </c>
    </row>
    <row r="33" spans="2:17" ht="20.100000000000001" customHeight="1">
      <c r="B33" s="64">
        <v>25</v>
      </c>
      <c r="C33" s="65"/>
      <c r="D33" s="66" t="s">
        <v>11</v>
      </c>
      <c r="E33" s="89"/>
      <c r="F33" s="83" t="s">
        <v>40</v>
      </c>
      <c r="G33" s="90"/>
      <c r="H33" s="68"/>
      <c r="I33" s="68"/>
      <c r="J33" s="69"/>
      <c r="K33" s="67"/>
      <c r="L33" s="169"/>
      <c r="M33" s="169"/>
      <c r="N33" s="44"/>
      <c r="O33" s="68"/>
      <c r="P33" s="3" t="str">
        <f t="shared" si="0"/>
        <v>◯</v>
      </c>
    </row>
    <row r="34" spans="2:17" ht="20.100000000000001" customHeight="1">
      <c r="B34" s="64">
        <v>26</v>
      </c>
      <c r="C34" s="65"/>
      <c r="D34" s="66" t="s">
        <v>11</v>
      </c>
      <c r="E34" s="89"/>
      <c r="F34" s="83" t="s">
        <v>40</v>
      </c>
      <c r="G34" s="90"/>
      <c r="H34" s="68"/>
      <c r="I34" s="68"/>
      <c r="J34" s="69"/>
      <c r="K34" s="67"/>
      <c r="L34" s="169"/>
      <c r="M34" s="169"/>
      <c r="N34" s="44"/>
      <c r="O34" s="68"/>
      <c r="P34" s="3" t="str">
        <f t="shared" si="0"/>
        <v>◯</v>
      </c>
    </row>
    <row r="35" spans="2:17" ht="20.100000000000001" customHeight="1">
      <c r="B35" s="64">
        <v>27</v>
      </c>
      <c r="C35" s="65"/>
      <c r="D35" s="66" t="s">
        <v>11</v>
      </c>
      <c r="E35" s="89"/>
      <c r="F35" s="83" t="s">
        <v>40</v>
      </c>
      <c r="G35" s="90"/>
      <c r="H35" s="68"/>
      <c r="I35" s="68"/>
      <c r="J35" s="69"/>
      <c r="K35" s="67"/>
      <c r="L35" s="169"/>
      <c r="M35" s="169"/>
      <c r="N35" s="44"/>
      <c r="O35" s="68"/>
      <c r="P35" s="3" t="str">
        <f t="shared" si="0"/>
        <v>◯</v>
      </c>
    </row>
    <row r="36" spans="2:17" ht="20.100000000000001" customHeight="1">
      <c r="B36" s="64">
        <v>28</v>
      </c>
      <c r="C36" s="65"/>
      <c r="D36" s="66" t="s">
        <v>11</v>
      </c>
      <c r="E36" s="89"/>
      <c r="F36" s="83" t="s">
        <v>40</v>
      </c>
      <c r="G36" s="90"/>
      <c r="H36" s="68"/>
      <c r="I36" s="68"/>
      <c r="J36" s="69"/>
      <c r="K36" s="67"/>
      <c r="L36" s="169"/>
      <c r="M36" s="169"/>
      <c r="N36" s="44"/>
      <c r="O36" s="68"/>
      <c r="P36" s="3" t="str">
        <f t="shared" si="0"/>
        <v>◯</v>
      </c>
    </row>
    <row r="37" spans="2:17" ht="20.100000000000001" customHeight="1">
      <c r="B37" s="64">
        <v>29</v>
      </c>
      <c r="C37" s="65"/>
      <c r="D37" s="66" t="s">
        <v>11</v>
      </c>
      <c r="E37" s="89"/>
      <c r="F37" s="83" t="s">
        <v>40</v>
      </c>
      <c r="G37" s="90"/>
      <c r="H37" s="68"/>
      <c r="I37" s="68"/>
      <c r="J37" s="69"/>
      <c r="K37" s="67"/>
      <c r="L37" s="169"/>
      <c r="M37" s="169"/>
      <c r="N37" s="44"/>
      <c r="O37" s="68"/>
      <c r="P37" s="3" t="str">
        <f t="shared" si="0"/>
        <v>◯</v>
      </c>
    </row>
    <row r="38" spans="2:17" ht="20.100000000000001" customHeight="1">
      <c r="B38" s="64">
        <v>30</v>
      </c>
      <c r="C38" s="65"/>
      <c r="D38" s="66" t="s">
        <v>11</v>
      </c>
      <c r="E38" s="89"/>
      <c r="F38" s="83" t="s">
        <v>40</v>
      </c>
      <c r="G38" s="90"/>
      <c r="H38" s="68"/>
      <c r="I38" s="68"/>
      <c r="J38" s="69"/>
      <c r="K38" s="67"/>
      <c r="L38" s="169"/>
      <c r="M38" s="169"/>
      <c r="N38" s="44"/>
      <c r="O38" s="68"/>
      <c r="P38" s="3" t="str">
        <f t="shared" si="0"/>
        <v>◯</v>
      </c>
    </row>
    <row r="39" spans="2:17">
      <c r="B39" s="64">
        <v>31</v>
      </c>
      <c r="C39" s="65"/>
      <c r="D39" s="66" t="s">
        <v>31</v>
      </c>
      <c r="E39" s="89"/>
      <c r="F39" s="83" t="s">
        <v>40</v>
      </c>
      <c r="G39" s="90"/>
      <c r="H39" s="68"/>
      <c r="I39" s="68"/>
      <c r="J39" s="69"/>
      <c r="K39" s="67"/>
      <c r="L39" s="169"/>
      <c r="M39" s="169"/>
      <c r="N39" s="44"/>
      <c r="O39" s="68"/>
      <c r="P39" s="3" t="str">
        <f t="shared" si="0"/>
        <v>◯</v>
      </c>
    </row>
    <row r="40" spans="2:17" s="5" customFormat="1" ht="15.75">
      <c r="B40" s="53" t="s">
        <v>13</v>
      </c>
      <c r="C40" s="54"/>
      <c r="D40" s="54"/>
      <c r="E40" s="74"/>
      <c r="F40" s="56"/>
      <c r="G40" s="75"/>
      <c r="H40" s="54"/>
      <c r="I40" s="54"/>
      <c r="J40" s="54"/>
      <c r="K40" s="55"/>
      <c r="L40" s="171"/>
      <c r="M40" s="171"/>
      <c r="N40" s="55"/>
      <c r="O40" s="54"/>
      <c r="Q40" s="3"/>
    </row>
    <row r="41" spans="2:17" s="5" customFormat="1" ht="15.75">
      <c r="B41" s="53" t="s">
        <v>52</v>
      </c>
      <c r="C41" s="54"/>
      <c r="D41" s="54"/>
      <c r="E41" s="74"/>
      <c r="F41" s="56"/>
      <c r="G41" s="75"/>
      <c r="H41" s="54"/>
      <c r="I41" s="54"/>
      <c r="J41" s="54"/>
      <c r="K41" s="55"/>
      <c r="L41" s="171"/>
      <c r="M41" s="171"/>
      <c r="N41" s="55"/>
      <c r="O41" s="54"/>
      <c r="Q41" s="3"/>
    </row>
    <row r="42" spans="2:17" s="5" customFormat="1" ht="15.75">
      <c r="B42" s="53" t="s">
        <v>53</v>
      </c>
      <c r="C42" s="54"/>
      <c r="D42" s="54"/>
      <c r="E42" s="54"/>
      <c r="F42" s="54"/>
      <c r="G42" s="54"/>
      <c r="H42" s="54"/>
      <c r="I42" s="54"/>
      <c r="J42" s="54"/>
      <c r="K42" s="55"/>
      <c r="L42" s="171"/>
      <c r="M42" s="171"/>
      <c r="N42" s="55"/>
      <c r="O42" s="54"/>
      <c r="Q42" s="3"/>
    </row>
    <row r="43" spans="2:17" s="5" customFormat="1">
      <c r="B43" s="53" t="s">
        <v>54</v>
      </c>
      <c r="C43" s="54"/>
      <c r="D43" s="54"/>
      <c r="E43"/>
      <c r="F43"/>
      <c r="G43"/>
      <c r="H43" s="54"/>
      <c r="I43" s="54"/>
      <c r="J43" s="54"/>
      <c r="K43" s="55"/>
      <c r="L43" s="171"/>
      <c r="M43" s="171"/>
      <c r="N43" s="55"/>
      <c r="O43" s="54"/>
      <c r="Q43" s="3"/>
    </row>
    <row r="44" spans="2:17" ht="11.1" customHeight="1" thickBot="1">
      <c r="E44" s="108"/>
      <c r="F44" s="109"/>
      <c r="G44" s="110"/>
    </row>
    <row r="45" spans="2:17" ht="39.75" thickBot="1">
      <c r="B45" s="17" t="s">
        <v>23</v>
      </c>
      <c r="C45" s="6">
        <f>COUNTA(C9:C39)</f>
        <v>0</v>
      </c>
      <c r="D45" s="7"/>
      <c r="E45" s="111"/>
      <c r="F45" s="29"/>
      <c r="G45" s="112"/>
      <c r="H45" s="8">
        <f>COUNTIF(H9:H39, "&gt;0")</f>
        <v>0</v>
      </c>
      <c r="I45" t="s">
        <v>22</v>
      </c>
      <c r="L45" s="173"/>
      <c r="M45" s="174"/>
      <c r="N45"/>
      <c r="P45" s="72" t="s">
        <v>10</v>
      </c>
    </row>
    <row r="46" spans="2:17" ht="34.5" thickBot="1">
      <c r="G46" s="23" t="s">
        <v>14</v>
      </c>
      <c r="H46" s="38">
        <f>SUM(H9:H39)</f>
        <v>0</v>
      </c>
      <c r="I46" s="38">
        <f t="shared" ref="I46:J46" si="1">SUM(I9:I39)</f>
        <v>0</v>
      </c>
      <c r="J46" s="38">
        <f t="shared" si="1"/>
        <v>0</v>
      </c>
      <c r="K46" s="123" t="s">
        <v>15</v>
      </c>
      <c r="L46" s="175" t="s">
        <v>34</v>
      </c>
      <c r="M46" s="176" t="s">
        <v>61</v>
      </c>
      <c r="N46" s="32" t="s">
        <v>17</v>
      </c>
      <c r="O46" s="31" t="s">
        <v>27</v>
      </c>
      <c r="P46" s="33" t="str">
        <f>IF(H46=(I46+J46),"◯","×")</f>
        <v>◯</v>
      </c>
    </row>
    <row r="47" spans="2:17" ht="20.25" thickBot="1">
      <c r="C47" s="1"/>
      <c r="D47" s="1"/>
      <c r="E47" s="1"/>
      <c r="F47" s="11"/>
      <c r="G47" s="11"/>
      <c r="H47" s="35" t="s">
        <v>15</v>
      </c>
      <c r="I47" s="12" t="s">
        <v>16</v>
      </c>
      <c r="J47" s="27" t="s">
        <v>17</v>
      </c>
      <c r="O47" s="30"/>
      <c r="Q47" s="13"/>
    </row>
    <row r="48" spans="2:17" ht="33" customHeight="1" thickTop="1">
      <c r="C48" s="21"/>
      <c r="D48" s="22" t="s">
        <v>18</v>
      </c>
      <c r="H48" s="19" t="e">
        <f>$H$46/$H$45</f>
        <v>#DIV/0!</v>
      </c>
      <c r="I48" s="15"/>
      <c r="J48" s="20" t="e">
        <f>$J$46/$H$45</f>
        <v>#DIV/0!</v>
      </c>
    </row>
    <row r="49" spans="8:10" ht="24">
      <c r="H49" s="34" t="s">
        <v>15</v>
      </c>
      <c r="I49" s="18"/>
      <c r="J49" s="26" t="s">
        <v>17</v>
      </c>
    </row>
    <row r="50" spans="8:10">
      <c r="H50" s="37" t="s">
        <v>25</v>
      </c>
      <c r="J50" s="25" t="s">
        <v>26</v>
      </c>
    </row>
  </sheetData>
  <mergeCells count="9">
    <mergeCell ref="N7:N8"/>
    <mergeCell ref="O7:O8"/>
    <mergeCell ref="H2:M2"/>
    <mergeCell ref="B7:B8"/>
    <mergeCell ref="C7:D8"/>
    <mergeCell ref="E7:G8"/>
    <mergeCell ref="H7:K7"/>
    <mergeCell ref="L7:L8"/>
    <mergeCell ref="M7:M8"/>
  </mergeCells>
  <phoneticPr fontId="1"/>
  <pageMargins left="0.51181102362204722" right="0.31496062992125984" top="0.15748031496062992" bottom="0.15748031496062992" header="0.11811023622047245" footer="0.11811023622047245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13</vt:i4>
      </vt:variant>
    </vt:vector>
  </HeadingPairs>
  <TitlesOfParts>
    <vt:vector size="27" baseType="lpstr">
      <vt:lpstr>記入例（定置）</vt:lpstr>
      <vt:lpstr>R8.4</vt:lpstr>
      <vt:lpstr>R8.5</vt:lpstr>
      <vt:lpstr>R8.6</vt:lpstr>
      <vt:lpstr>R8.7</vt:lpstr>
      <vt:lpstr>R8.8</vt:lpstr>
      <vt:lpstr>R8.9</vt:lpstr>
      <vt:lpstr>R8.10</vt:lpstr>
      <vt:lpstr>R8.11</vt:lpstr>
      <vt:lpstr>R8.12</vt:lpstr>
      <vt:lpstr>R9.1</vt:lpstr>
      <vt:lpstr>R9.2</vt:lpstr>
      <vt:lpstr>R9.3</vt:lpstr>
      <vt:lpstr>記入例(複数月)</vt:lpstr>
      <vt:lpstr>R8.10!Print_Area</vt:lpstr>
      <vt:lpstr>R8.11!Print_Area</vt:lpstr>
      <vt:lpstr>R8.12!Print_Area</vt:lpstr>
      <vt:lpstr>R8.4!Print_Area</vt:lpstr>
      <vt:lpstr>R8.5!Print_Area</vt:lpstr>
      <vt:lpstr>R8.6!Print_Area</vt:lpstr>
      <vt:lpstr>R8.7!Print_Area</vt:lpstr>
      <vt:lpstr>R8.8!Print_Area</vt:lpstr>
      <vt:lpstr>R8.9!Print_Area</vt:lpstr>
      <vt:lpstr>R9.1!Print_Area</vt:lpstr>
      <vt:lpstr>R9.2!Print_Area</vt:lpstr>
      <vt:lpstr>R9.3!Print_Area</vt:lpstr>
      <vt:lpstr>'記入例(複数月)'!Print_Area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s20442j</dc:creator>
  <cp:lastModifiedBy>NPOHP</cp:lastModifiedBy>
  <cp:lastPrinted>2026-03-04T07:33:15Z</cp:lastPrinted>
  <dcterms:created xsi:type="dcterms:W3CDTF">2023-08-17T05:20:37Z</dcterms:created>
  <dcterms:modified xsi:type="dcterms:W3CDTF">2026-06-30T06:51:39Z</dcterms:modified>
</cp:coreProperties>
</file>